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hart" state="visible" r:id="rId5"/>
    <sheet sheetId="3" name="Journal" state="visible" r:id="rId6"/>
    <sheet sheetId="4" name="Account Ledger" state="visible" r:id="rId7"/>
    <sheet sheetId="5" name="Trial Balance" state="visible" r:id="rId8"/>
    <sheet sheetId="6" name="Example Journal" state="visible" r:id="rId9"/>
    <sheet sheetId="7" name="Example Ledger" state="visible" r:id="rId10"/>
    <sheet sheetId="8" name="Example Trial Balance" state="visible" r:id="rId11"/>
    <sheet sheetId="9" name="Imbalance Demo" state="visible" r:id="rId12"/>
  </sheets>
  <definedNames>
    <definedName name="LedgerAccounts">Chart!$A$6:$A$55</definedName>
    <definedName name="_xlnm.Print_Area" localSheetId="0">'Instructions'!$A1:$B17</definedName>
    <definedName name="_xlnm.Print_Titles" localSheetId="0">'Instructions'!$1:$5</definedName>
    <definedName name="_xlnm.Print_Area" localSheetId="1">'Chart'!$A1:$C55</definedName>
    <definedName name="_xlnm.Print_Titles" localSheetId="1">'Chart'!$1:$5</definedName>
    <definedName name="_xlnm.Print_Area" localSheetId="2">'Journal'!$A1:$I405</definedName>
    <definedName name="_xlnm.Print_Titles" localSheetId="2">'Journal'!$1:$5</definedName>
    <definedName name="_xlnm.Print_Area" localSheetId="3">'Account Ledger'!$A1:$I405</definedName>
    <definedName name="_xlnm.Print_Titles" localSheetId="3">'Account Ledger'!$1:$5</definedName>
    <definedName name="_xlnm.Print_Area" localSheetId="4">'Trial Balance'!$A1:$H62</definedName>
    <definedName name="_xlnm.Print_Titles" localSheetId="4">'Trial Balance'!$1:$5</definedName>
    <definedName name="_xlnm.Print_Area" localSheetId="5">'Example Journal'!$A1:$I405</definedName>
    <definedName name="_xlnm.Print_Titles" localSheetId="5">'Example Journal'!$1:$5</definedName>
    <definedName name="_xlnm.Print_Area" localSheetId="6">'Example Ledger'!$A1:$I405</definedName>
    <definedName name="_xlnm.Print_Titles" localSheetId="6">'Example Ledger'!$1:$5</definedName>
    <definedName name="_xlnm.Print_Area" localSheetId="7">'Example Trial Balance'!$A1:$H62</definedName>
    <definedName name="_xlnm.Print_Titles" localSheetId="7">'Example Trial Balance'!$1:$5</definedName>
    <definedName name="_xlnm.Print_Area" localSheetId="8">'Imbalance Demo'!$A1:$F13</definedName>
    <definedName name="_xlnm.Print_Titles" localSheetId="8">'Imbalance Demo'!$1:$5</definedName>
  </definedNames>
  <calcPr calcId="171027" fullCalcOnLoad="1"/>
</workbook>
</file>

<file path=xl/sharedStrings.xml><?xml version="1.0" encoding="utf-8"?>
<sst xmlns="http://schemas.openxmlformats.org/spreadsheetml/2006/main" count="204" uniqueCount="109">
  <si>
    <t>Instructions</t>
  </si>
  <si>
    <t>Topic</t>
  </si>
  <si>
    <t>Start here</t>
  </si>
  <si>
    <t>Chart contains seven reference accounts, with room for 50 in rows 6:55. Codes must be unique text. Preserve the seven example codes if keeping the example. Journal rows 6:405 accept 400 posting lines; do not enter beyond these fixed formula ranges.</t>
  </si>
  <si>
    <t>Opening balances</t>
  </si>
  <si>
    <t>Blank Journal starts with no balances. For an existing business enter a complete, balanced opening journal supported by the prior closing trial balance. Never invent an equity or suspense amount to conceal an unexplained difference.</t>
  </si>
  <si>
    <t>Journal entry rules</t>
  </si>
  <si>
    <t>One entry ID identifies one complete transaction across two or more lines. Each line needs date, chart account, description and source reference. Enter a positive debit OR credit. Every entry difference must be zero and every row review must say OK.</t>
  </si>
  <si>
    <t>Account detail</t>
  </si>
  <si>
    <t>Choose an account in Account Ledger B2. Matching lines display in their original journal row positions. Filter Entry ID to hide blanks. Running balance is always debit minus credit, regardless of normal side.</t>
  </si>
  <si>
    <t>Fictional Cedar Studio</t>
  </si>
  <si>
    <t>October 2026: contribution 5,000; cash services 1,200; supplies 300; equipment 1,800; rent 600; services on account 800. Journal debits = credits = 9,700. Cash 3,500; unadjusted trial balance debits = credits = 7,000.</t>
  </si>
  <si>
    <t>Entry errors can cancel</t>
  </si>
  <si>
    <t>Imbalance Demo intentionally contains +100 and -100 entry differences while the overall difference is zero. It is isolated from the posted example. Balanced totals do not prove correct accounts, completeness or appropriate accounting treatment.</t>
  </si>
  <si>
    <t>Input and formulas</t>
  </si>
  <si>
    <t>Yellow cells are manual inputs. Other cells contain formulas or reference text. Paste values only into input columns. No macros or external links. Formulas request recalculation on open; cached example values are supplied. Keep a backup before editing.</t>
  </si>
  <si>
    <t>Import into Google Sheets</t>
  </si>
  <si>
    <t>In Sheets choose File &gt; Import &gt; Upload, select the XLSX and Create new spreadsheet. Import every sheet. Compare example totals, dates, dropdowns and print previews after import. No hosted Sheets copy or actual Sheets/desktop Excel testing is claimed.</t>
  </si>
  <si>
    <t>Signs and dates</t>
  </si>
  <si>
    <t>Use one currency. Enter positive amounts in the appropriate money-in/money-out or debit/credit column, not negative amounts. Enter real spreadsheet dates, not ambiguous text. References and account codes are text.</t>
  </si>
  <si>
    <t>Source and limits</t>
  </si>
  <si>
    <t>Keep original statements, receipts and invoices outside this workbook. The examples are fictional educational records, not professional advice. Data validation can be bypassed by pasting; investigate review flags rather than relying on dropdowns alone.</t>
  </si>
  <si>
    <t>Accounting source</t>
  </si>
  <si>
    <t>IRS Publication 583, Recording Business Transactions, Bookkeeping System and Reconciling the Checking Account. Checked 2026-11-01. https://www.irs.gov/publications/p583</t>
  </si>
  <si>
    <t>Import source</t>
  </si>
  <si>
    <t>Google Docs Editors Help, Use both Excel &amp; Sheets: Best practices, Import Excel data into Sheets. Checked 2026-11-01. https://support.google.com/docs/answer/9331167?hl=en</t>
  </si>
  <si>
    <t>Chart</t>
  </si>
  <si>
    <t>Editable reference: 50 accounts in rows 6:55. Keep each code unique. Normal side is informational; it does not change the actual debit-minus-credit ledger sign.</t>
  </si>
  <si>
    <t>Account code (text)</t>
  </si>
  <si>
    <t>Account name</t>
  </si>
  <si>
    <t>Normal side</t>
  </si>
  <si>
    <t>1000</t>
  </si>
  <si>
    <t>Cash</t>
  </si>
  <si>
    <t>Debit</t>
  </si>
  <si>
    <t>1100</t>
  </si>
  <si>
    <t>Receivables</t>
  </si>
  <si>
    <t>1200</t>
  </si>
  <si>
    <t>Supplies</t>
  </si>
  <si>
    <t>1500</t>
  </si>
  <si>
    <t>Equipment</t>
  </si>
  <si>
    <t>3000</t>
  </si>
  <si>
    <t>Owner capital</t>
  </si>
  <si>
    <t>Credit</t>
  </si>
  <si>
    <t>4000</t>
  </si>
  <si>
    <t>Revenue</t>
  </si>
  <si>
    <t>6100</t>
  </si>
  <si>
    <t>Rent expense</t>
  </si>
  <si>
    <t>Journal</t>
  </si>
  <si>
    <t>Totals</t>
  </si>
  <si>
    <t>400 input lines: 6:405. Repeat the entry ID for all lines in ONE entry. Positive debit OR credit. Entry difference must be 0 on every line. Blank template has no opening entries.</t>
  </si>
  <si>
    <t>Entry ID</t>
  </si>
  <si>
    <t>Date</t>
  </si>
  <si>
    <t>Account code</t>
  </si>
  <si>
    <t>Description</t>
  </si>
  <si>
    <t>Source reference</t>
  </si>
  <si>
    <t>Debit (+)</t>
  </si>
  <si>
    <t>Credit (+)</t>
  </si>
  <si>
    <t>Entry difference</t>
  </si>
  <si>
    <t>Row review</t>
  </si>
  <si>
    <t>Account Ledger</t>
  </si>
  <si>
    <t>Select account</t>
  </si>
  <si>
    <t>Closing Dr - Cr</t>
  </si>
  <si>
    <t>Select account in B2. Positive running balance = debit; negative = credit. Detail preserves journal row positions. Filter Entry ID to hide blank nonmatching rows; formulas include every journal row.</t>
  </si>
  <si>
    <t>Running Dr minus Cr</t>
  </si>
  <si>
    <t>Journal row</t>
  </si>
  <si>
    <t>Trial Balance</t>
  </si>
  <si>
    <t>Up to 50 accounts from Chart rows 6:55. Closing balances net each account. Zero difference does not prove completeness, correct accounts or individually balanced entries.</t>
  </si>
  <si>
    <t>Account</t>
  </si>
  <si>
    <t>Name</t>
  </si>
  <si>
    <t>Total debits</t>
  </si>
  <si>
    <t>Total credits</t>
  </si>
  <si>
    <t>Closing debit</t>
  </si>
  <si>
    <t>Closing credit</t>
  </si>
  <si>
    <t>Chart review</t>
  </si>
  <si>
    <t>Closing difference</t>
  </si>
  <si>
    <t>Journal review rows</t>
  </si>
  <si>
    <t>Chart review rows</t>
  </si>
  <si>
    <t>Unmapped debit</t>
  </si>
  <si>
    <t>Unmapped credit</t>
  </si>
  <si>
    <t>Example Journal</t>
  </si>
  <si>
    <t>J1</t>
  </si>
  <si>
    <t>Owner contribution</t>
  </si>
  <si>
    <t>CAP-001</t>
  </si>
  <si>
    <t>J2</t>
  </si>
  <si>
    <t>Cash services</t>
  </si>
  <si>
    <t>RCPT-001</t>
  </si>
  <si>
    <t>J3</t>
  </si>
  <si>
    <t>Supplies purchase</t>
  </si>
  <si>
    <t>BILL-001</t>
  </si>
  <si>
    <t>J4</t>
  </si>
  <si>
    <t>Equipment purchase</t>
  </si>
  <si>
    <t>BILL-002</t>
  </si>
  <si>
    <t>J5</t>
  </si>
  <si>
    <t>Rent payment</t>
  </si>
  <si>
    <t>RENT-001</t>
  </si>
  <si>
    <t>J6</t>
  </si>
  <si>
    <t>Services on account</t>
  </si>
  <si>
    <t>INV-001</t>
  </si>
  <si>
    <t>Example Ledger</t>
  </si>
  <si>
    <t>Example Trial Balance</t>
  </si>
  <si>
    <t>Imbalance Demo</t>
  </si>
  <si>
    <t>DELIBERATELY WRONG, not posted to either journal. Two offsetting credit errors leave an overall zero difference but must be corrected from source documents.</t>
  </si>
  <si>
    <t>Entry</t>
  </si>
  <si>
    <t>Review</t>
  </si>
  <si>
    <t>BROKEN-J1</t>
  </si>
  <si>
    <t>BROKEN-J2</t>
  </si>
  <si>
    <t>Overall totals</t>
  </si>
  <si>
    <t>Correct the source error</t>
  </si>
  <si>
    <t>Restore J1 credit to 5,000 and J2 credit to 1,200. Do not add a plug.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</si>
</sst>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yyyy-mm-dd"/>
  </numFmts>
  <fonts count="3" x14ac:knownFonts="1">
    <font>
      <color theme="1"/>
      <family val="2"/>
      <scheme val="minor"/>
      <sz val="11"/>
      <name val="Calibri"/>
    </font>
    <font>
      <b/>
      <color rgb="FF274B3D"/>
      <sz val="17"/>
      <name val="Calibri"/>
    </font>
    <font>
      <b/>
      <color rgb="FF274B3D"/>
    </font>
  </fonts>
  <fills count="4">
    <fill>
      <patternFill patternType="none"/>
    </fill>
    <fill>
      <patternFill patternType="gray125"/>
    </fill>
    <fill>
      <patternFill patternType="solid">
        <fgColor rgb="FFE3ECE6"/>
      </patternFill>
    </fill>
    <fill>
      <patternFill patternType="solid">
        <fgColor rgb="FFFFF4CC"/>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2" borderId="0" xfId="0" applyFont="1" applyFill="1" applyAlignment="1">
      <alignment vertical="center" wrapText="1"/>
    </xf>
    <xf numFmtId="0" fontId="0" fillId="0" borderId="0" xfId="0" applyAlignment="1">
      <alignment vertical="top" wrapText="1"/>
    </xf>
    <xf numFmtId="49" fontId="0" fillId="3" borderId="0" xfId="0" applyNumberFormat="1" applyFill="1" applyAlignment="1">
      <alignment vertical="top" wrapText="1"/>
    </xf>
    <xf numFmtId="0" fontId="0" fillId="3" borderId="0" xfId="0" applyFill="1" applyAlignment="1">
      <alignment vertical="top" wrapText="1"/>
    </xf>
    <xf numFmtId="164" fontId="0" fillId="0" borderId="0" xfId="0" applyNumberFormat="1"/>
    <xf numFmtId="1" fontId="0" fillId="0" borderId="0" xfId="0" applyNumberFormat="1"/>
    <xf numFmtId="165" fontId="0" fillId="3" borderId="0" xfId="0" applyNumberFormat="1" applyFill="1" applyAlignment="1">
      <alignment vertical="top" wrapText="1"/>
    </xf>
    <xf numFmtId="164" fontId="0" fillId="3" borderId="0" xfId="0" applyNumberFormat="1" applyFill="1" applyAlignment="1">
      <alignment vertical="top" wrapText="1"/>
    </xf>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pane ySplit="5" topLeftCell="A6" activePane="bottomLeft" state="frozen"/>
      <selection pane="bottomLeft"/>
    </sheetView>
  </sheetViews>
  <sheetFormatPr defaultRowHeight="20" outlineLevelRow="0" outlineLevelCol="0" x14ac:dyDescent="55" customHeight="1"/>
  <cols>
    <col min="1" max="1" width="28" customWidth="1"/>
    <col min="2" max="2" width="105" customWidth="1"/>
  </cols>
  <sheetData>
    <row r="1" ht="26" customHeight="1" spans="1:1" x14ac:dyDescent="0.25">
      <c r="A1" s="1" t="s">
        <v>0</v>
      </c>
    </row>
    <row r="5" ht="32" customHeight="1" spans="1:2" x14ac:dyDescent="0.25">
      <c r="A5" s="2" t="s">
        <v>1</v>
      </c>
      <c r="B5" s="2" t="s">
        <v>0</v>
      </c>
    </row>
    <row r="6" ht="48" customHeight="1" spans="1:2" s="3" customFormat="1" x14ac:dyDescent="0.25">
      <c r="A6" s="3" t="s">
        <v>2</v>
      </c>
      <c r="B6" s="3" t="s">
        <v>3</v>
      </c>
    </row>
    <row r="7" ht="48" customHeight="1" spans="1:2" s="3" customFormat="1" x14ac:dyDescent="0.25">
      <c r="A7" s="3" t="s">
        <v>4</v>
      </c>
      <c r="B7" s="3" t="s">
        <v>5</v>
      </c>
    </row>
    <row r="8" ht="48" customHeight="1" spans="1:2" s="3" customFormat="1" x14ac:dyDescent="0.25">
      <c r="A8" s="3" t="s">
        <v>6</v>
      </c>
      <c r="B8" s="3" t="s">
        <v>7</v>
      </c>
    </row>
    <row r="9" ht="48" customHeight="1" spans="1:2" s="3" customFormat="1" x14ac:dyDescent="0.25">
      <c r="A9" s="3" t="s">
        <v>8</v>
      </c>
      <c r="B9" s="3" t="s">
        <v>9</v>
      </c>
    </row>
    <row r="10" ht="48" customHeight="1" spans="1:2" s="3" customFormat="1" x14ac:dyDescent="0.25">
      <c r="A10" s="3" t="s">
        <v>10</v>
      </c>
      <c r="B10" s="3" t="s">
        <v>11</v>
      </c>
    </row>
    <row r="11" ht="48" customHeight="1" spans="1:2" s="3" customFormat="1" x14ac:dyDescent="0.25">
      <c r="A11" s="3" t="s">
        <v>12</v>
      </c>
      <c r="B11" s="3" t="s">
        <v>13</v>
      </c>
    </row>
    <row r="12" ht="48" customHeight="1" spans="1:2" s="3" customFormat="1" x14ac:dyDescent="0.25">
      <c r="A12" s="3" t="s">
        <v>14</v>
      </c>
      <c r="B12" s="3" t="s">
        <v>15</v>
      </c>
    </row>
    <row r="13" ht="48" customHeight="1" spans="1:2" s="3" customFormat="1" x14ac:dyDescent="0.25">
      <c r="A13" s="3" t="s">
        <v>16</v>
      </c>
      <c r="B13" s="3" t="s">
        <v>17</v>
      </c>
    </row>
    <row r="14" ht="48" customHeight="1" spans="1:2" s="3" customFormat="1" x14ac:dyDescent="0.25">
      <c r="A14" s="3" t="s">
        <v>18</v>
      </c>
      <c r="B14" s="3" t="s">
        <v>19</v>
      </c>
    </row>
    <row r="15" ht="48" customHeight="1" spans="1:2" s="3" customFormat="1" x14ac:dyDescent="0.25">
      <c r="A15" s="3" t="s">
        <v>20</v>
      </c>
      <c r="B15" s="3" t="s">
        <v>21</v>
      </c>
    </row>
    <row r="16" ht="42" customHeight="1" spans="1:2" s="3" customFormat="1" x14ac:dyDescent="0.25">
      <c r="A16" s="3" t="s">
        <v>22</v>
      </c>
      <c r="B16" s="3" t="s">
        <v>23</v>
      </c>
    </row>
    <row r="17" ht="42" customHeight="1" spans="1:2" s="3" customFormat="1" x14ac:dyDescent="0.25">
      <c r="A17" s="3" t="s">
        <v>24</v>
      </c>
      <c r="B17" s="3" t="s">
        <v>25</v>
      </c>
    </row>
  </sheetData>
  <pageMargins left="0.35" right="0.35" top="0.5" bottom="0.5" header="0.2" footer="0.2"/>
  <pageSetup paperSize="9" orientation="portrait" fitToWidth="1" fitToHeight="0"/>
  <headerFooter>
    <oddFooter>&amp;LFulla Ledger | Educational template&amp;RPage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5"/>
  <sheetViews>
    <sheetView workbookViewId="0">
      <pane ySplit="5" topLeftCell="A6" activePane="bottomLeft" state="frozen"/>
      <selection pane="bottomLeft"/>
    </sheetView>
  </sheetViews>
  <sheetFormatPr defaultRowHeight="20" outlineLevelRow="0" outlineLevelCol="0" x14ac:dyDescent="55" customHeight="1"/>
  <cols>
    <col min="1" max="1" width="24" customWidth="1"/>
    <col min="2" max="2" width="38" customWidth="1"/>
    <col min="3" max="3" width="18" customWidth="1"/>
  </cols>
  <sheetData>
    <row r="1" ht="26" customHeight="1" spans="1:1" x14ac:dyDescent="0.25">
      <c r="A1" s="1" t="s">
        <v>26</v>
      </c>
    </row>
    <row r="3" ht="44" customHeight="1" spans="1:3" x14ac:dyDescent="0.25">
      <c r="A3" s="3" t="s">
        <v>27</v>
      </c>
      <c r="B3" s="3"/>
      <c r="C3" s="3"/>
    </row>
    <row r="5" ht="32" customHeight="1" spans="1:3" x14ac:dyDescent="0.25">
      <c r="A5" s="2" t="s">
        <v>28</v>
      </c>
      <c r="B5" s="2" t="s">
        <v>29</v>
      </c>
      <c r="C5" s="2" t="s">
        <v>30</v>
      </c>
    </row>
    <row r="6" spans="1:3" x14ac:dyDescent="0.25">
      <c r="A6" s="4" t="s">
        <v>31</v>
      </c>
      <c r="B6" s="4" t="s">
        <v>32</v>
      </c>
      <c r="C6" s="5" t="s">
        <v>33</v>
      </c>
    </row>
    <row r="7" spans="1:3" x14ac:dyDescent="0.25">
      <c r="A7" s="4" t="s">
        <v>34</v>
      </c>
      <c r="B7" s="4" t="s">
        <v>35</v>
      </c>
      <c r="C7" s="5" t="s">
        <v>33</v>
      </c>
    </row>
    <row r="8" spans="1:3" x14ac:dyDescent="0.25">
      <c r="A8" s="4" t="s">
        <v>36</v>
      </c>
      <c r="B8" s="4" t="s">
        <v>37</v>
      </c>
      <c r="C8" s="5" t="s">
        <v>33</v>
      </c>
    </row>
    <row r="9" spans="1:3" x14ac:dyDescent="0.25">
      <c r="A9" s="4" t="s">
        <v>38</v>
      </c>
      <c r="B9" s="4" t="s">
        <v>39</v>
      </c>
      <c r="C9" s="5" t="s">
        <v>33</v>
      </c>
    </row>
    <row r="10" spans="1:3" x14ac:dyDescent="0.25">
      <c r="A10" s="4" t="s">
        <v>40</v>
      </c>
      <c r="B10" s="4" t="s">
        <v>41</v>
      </c>
      <c r="C10" s="5" t="s">
        <v>42</v>
      </c>
    </row>
    <row r="11" spans="1:3" x14ac:dyDescent="0.25">
      <c r="A11" s="4" t="s">
        <v>43</v>
      </c>
      <c r="B11" s="4" t="s">
        <v>44</v>
      </c>
      <c r="C11" s="5" t="s">
        <v>42</v>
      </c>
    </row>
    <row r="12" spans="1:3" x14ac:dyDescent="0.25">
      <c r="A12" s="4" t="s">
        <v>45</v>
      </c>
      <c r="B12" s="4" t="s">
        <v>46</v>
      </c>
      <c r="C12" s="5" t="s">
        <v>33</v>
      </c>
    </row>
    <row r="13" spans="1:3" x14ac:dyDescent="0.25">
      <c r="A13" s="4"/>
      <c r="B13" s="4"/>
      <c r="C13" s="5"/>
    </row>
    <row r="14" spans="1:3" x14ac:dyDescent="0.25">
      <c r="A14" s="4"/>
      <c r="B14" s="4"/>
      <c r="C14" s="5"/>
    </row>
    <row r="15" spans="1:3" x14ac:dyDescent="0.25">
      <c r="A15" s="4"/>
      <c r="B15" s="4"/>
      <c r="C15" s="5"/>
    </row>
    <row r="16" spans="1:3" x14ac:dyDescent="0.25">
      <c r="A16" s="4"/>
      <c r="B16" s="4"/>
      <c r="C16" s="5"/>
    </row>
    <row r="17" spans="1:3" x14ac:dyDescent="0.25">
      <c r="A17" s="4"/>
      <c r="B17" s="4"/>
      <c r="C17" s="5"/>
    </row>
    <row r="18" spans="1:3" x14ac:dyDescent="0.25">
      <c r="A18" s="4"/>
      <c r="B18" s="4"/>
      <c r="C18" s="5"/>
    </row>
    <row r="19" spans="1:3" x14ac:dyDescent="0.25">
      <c r="A19" s="4"/>
      <c r="B19" s="4"/>
      <c r="C19" s="5"/>
    </row>
    <row r="20" spans="1:3" x14ac:dyDescent="0.25">
      <c r="A20" s="4"/>
      <c r="B20" s="4"/>
      <c r="C20" s="5"/>
    </row>
    <row r="21" spans="1:3" x14ac:dyDescent="0.25">
      <c r="A21" s="4"/>
      <c r="B21" s="4"/>
      <c r="C21" s="5"/>
    </row>
    <row r="22" spans="1:3" x14ac:dyDescent="0.25">
      <c r="A22" s="4"/>
      <c r="B22" s="4"/>
      <c r="C22" s="5"/>
    </row>
    <row r="23" spans="1:3" x14ac:dyDescent="0.25">
      <c r="A23" s="4"/>
      <c r="B23" s="4"/>
      <c r="C23" s="5"/>
    </row>
    <row r="24" spans="1:3" x14ac:dyDescent="0.25">
      <c r="A24" s="4"/>
      <c r="B24" s="4"/>
      <c r="C24" s="5"/>
    </row>
    <row r="25" spans="1:3" x14ac:dyDescent="0.25">
      <c r="A25" s="4"/>
      <c r="B25" s="4"/>
      <c r="C25" s="5"/>
    </row>
    <row r="26" spans="1:3" x14ac:dyDescent="0.25">
      <c r="A26" s="4"/>
      <c r="B26" s="4"/>
      <c r="C26" s="5"/>
    </row>
    <row r="27" spans="1:3" x14ac:dyDescent="0.25">
      <c r="A27" s="4"/>
      <c r="B27" s="4"/>
      <c r="C27" s="5"/>
    </row>
    <row r="28" spans="1:3" x14ac:dyDescent="0.25">
      <c r="A28" s="4"/>
      <c r="B28" s="4"/>
      <c r="C28" s="5"/>
    </row>
    <row r="29" spans="1:3" x14ac:dyDescent="0.25">
      <c r="A29" s="4"/>
      <c r="B29" s="4"/>
      <c r="C29" s="5"/>
    </row>
    <row r="30" spans="1:3" x14ac:dyDescent="0.25">
      <c r="A30" s="4"/>
      <c r="B30" s="4"/>
      <c r="C30" s="5"/>
    </row>
    <row r="31" spans="1:3" x14ac:dyDescent="0.25">
      <c r="A31" s="4"/>
      <c r="B31" s="4"/>
      <c r="C31" s="5"/>
    </row>
    <row r="32" spans="1:3" x14ac:dyDescent="0.25">
      <c r="A32" s="4"/>
      <c r="B32" s="4"/>
      <c r="C32" s="5"/>
    </row>
    <row r="33" spans="1:3" x14ac:dyDescent="0.25">
      <c r="A33" s="4"/>
      <c r="B33" s="4"/>
      <c r="C33" s="5"/>
    </row>
    <row r="34" spans="1:3" x14ac:dyDescent="0.25">
      <c r="A34" s="4"/>
      <c r="B34" s="4"/>
      <c r="C34" s="5"/>
    </row>
    <row r="35" spans="1:3" x14ac:dyDescent="0.25">
      <c r="A35" s="4"/>
      <c r="B35" s="4"/>
      <c r="C35" s="5"/>
    </row>
    <row r="36" spans="1:3" x14ac:dyDescent="0.25">
      <c r="A36" s="4"/>
      <c r="B36" s="4"/>
      <c r="C36" s="5"/>
    </row>
    <row r="37" spans="1:3" x14ac:dyDescent="0.25">
      <c r="A37" s="4"/>
      <c r="B37" s="4"/>
      <c r="C37" s="5"/>
    </row>
    <row r="38" spans="1:3" x14ac:dyDescent="0.25">
      <c r="A38" s="4"/>
      <c r="B38" s="4"/>
      <c r="C38" s="5"/>
    </row>
    <row r="39" spans="1:3" x14ac:dyDescent="0.25">
      <c r="A39" s="4"/>
      <c r="B39" s="4"/>
      <c r="C39" s="5"/>
    </row>
    <row r="40" spans="1:3" x14ac:dyDescent="0.25">
      <c r="A40" s="4"/>
      <c r="B40" s="4"/>
      <c r="C40" s="5"/>
    </row>
    <row r="41" spans="1:3" x14ac:dyDescent="0.25">
      <c r="A41" s="4"/>
      <c r="B41" s="4"/>
      <c r="C41" s="5"/>
    </row>
    <row r="42" spans="1:3" x14ac:dyDescent="0.25">
      <c r="A42" s="4"/>
      <c r="B42" s="4"/>
      <c r="C42" s="5"/>
    </row>
    <row r="43" spans="1:3" x14ac:dyDescent="0.25">
      <c r="A43" s="4"/>
      <c r="B43" s="4"/>
      <c r="C43" s="5"/>
    </row>
    <row r="44" spans="1:3" x14ac:dyDescent="0.25">
      <c r="A44" s="4"/>
      <c r="B44" s="4"/>
      <c r="C44" s="5"/>
    </row>
    <row r="45" spans="1:3" x14ac:dyDescent="0.25">
      <c r="A45" s="4"/>
      <c r="B45" s="4"/>
      <c r="C45" s="5"/>
    </row>
    <row r="46" spans="1:3" x14ac:dyDescent="0.25">
      <c r="A46" s="4"/>
      <c r="B46" s="4"/>
      <c r="C46" s="5"/>
    </row>
    <row r="47" spans="1:3" x14ac:dyDescent="0.25">
      <c r="A47" s="4"/>
      <c r="B47" s="4"/>
      <c r="C47" s="5"/>
    </row>
    <row r="48" spans="1:3" x14ac:dyDescent="0.25">
      <c r="A48" s="4"/>
      <c r="B48" s="4"/>
      <c r="C48" s="5"/>
    </row>
    <row r="49" spans="1:3" x14ac:dyDescent="0.25">
      <c r="A49" s="4"/>
      <c r="B49" s="4"/>
      <c r="C49" s="5"/>
    </row>
    <row r="50" spans="1:3" x14ac:dyDescent="0.25">
      <c r="A50" s="4"/>
      <c r="B50" s="4"/>
      <c r="C50" s="5"/>
    </row>
    <row r="51" spans="1:3" x14ac:dyDescent="0.25">
      <c r="A51" s="4"/>
      <c r="B51" s="4"/>
      <c r="C51" s="5"/>
    </row>
    <row r="52" spans="1:3" x14ac:dyDescent="0.25">
      <c r="A52" s="4"/>
      <c r="B52" s="4"/>
      <c r="C52" s="5"/>
    </row>
    <row r="53" spans="1:3" x14ac:dyDescent="0.25">
      <c r="A53" s="4"/>
      <c r="B53" s="4"/>
      <c r="C53" s="5"/>
    </row>
    <row r="54" spans="1:3" x14ac:dyDescent="0.25">
      <c r="A54" s="4"/>
      <c r="B54" s="4"/>
      <c r="C54" s="5"/>
    </row>
    <row r="55" spans="1:3" x14ac:dyDescent="0.25">
      <c r="A55" s="4"/>
      <c r="B55" s="4"/>
      <c r="C55" s="5"/>
    </row>
  </sheetData>
  <autoFilter ref="A5:C55"/>
  <mergeCells count="1">
    <mergeCell ref="A3:C3"/>
  </mergeCells>
  <dataValidations count="2">
    <dataValidation type="list" allowBlank="1" showErrorMessage="1" errorStyle="stop" errorTitle="Choose a listed value" error="Select a value from the dropdown or update its reference sheet first." sqref="C10:C55">
      <formula1>"Debit,Credit"</formula1>
    </dataValidation>
    <dataValidation type="list" allowBlank="1" showErrorMessage="1" errorStyle="stop" errorTitle="Choose a listed value" error="Select a value from the dropdown or update its reference sheet first." sqref="C6:C55">
      <formula1>"Debit,Credit"</formula1>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5"/>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14" customWidth="1"/>
    <col min="3" max="3" width="16" customWidth="1"/>
    <col min="4" max="4" width="32" customWidth="1"/>
    <col min="5" max="5" width="20" customWidth="1"/>
    <col min="6" max="7" width="16" customWidth="1"/>
    <col min="8" max="8" width="18" customWidth="1"/>
    <col min="9" max="9" width="24" customWidth="1"/>
  </cols>
  <sheetData>
    <row r="1" ht="26" customHeight="1" spans="1:1" x14ac:dyDescent="0.25">
      <c r="A1" s="1" t="s">
        <v>47</v>
      </c>
    </row>
    <row r="2" spans="5:9" x14ac:dyDescent="0.25">
      <c r="E2" t="s">
        <v>48</v>
      </c>
      <c r="F2" s="6">
        <f>SUM(F6:F405)</f>
        <v>0</v>
      </c>
      <c r="G2" s="6">
        <f>SUM(G6:G405)</f>
        <v>0</v>
      </c>
      <c r="H2" s="6">
        <f>F2-G2</f>
        <v>0</v>
      </c>
      <c r="I2" s="7">
        <f>COUNTIF(I6:I405,"REVIEW INPUT")+COUNTIF(I6:I405,"ENTRY IMBALANCE")</f>
        <v>0</v>
      </c>
    </row>
    <row r="3" ht="44" customHeight="1" spans="1:9" x14ac:dyDescent="0.25">
      <c r="A3" s="3" t="s">
        <v>49</v>
      </c>
      <c r="B3" s="3"/>
      <c r="C3" s="3"/>
      <c r="D3" s="3"/>
      <c r="E3" s="3"/>
      <c r="F3" s="3"/>
      <c r="G3" s="3"/>
      <c r="H3" s="3"/>
      <c r="I3" s="3"/>
    </row>
    <row r="5" ht="32" customHeight="1" spans="1:9" x14ac:dyDescent="0.25">
      <c r="A5" s="2" t="s">
        <v>50</v>
      </c>
      <c r="B5" s="2" t="s">
        <v>51</v>
      </c>
      <c r="C5" s="2" t="s">
        <v>52</v>
      </c>
      <c r="D5" s="2" t="s">
        <v>53</v>
      </c>
      <c r="E5" s="2" t="s">
        <v>54</v>
      </c>
      <c r="F5" s="2" t="s">
        <v>55</v>
      </c>
      <c r="G5" s="2" t="s">
        <v>56</v>
      </c>
      <c r="H5" s="2" t="s">
        <v>57</v>
      </c>
      <c r="I5" s="2" t="s">
        <v>58</v>
      </c>
    </row>
    <row r="6" spans="1:9" x14ac:dyDescent="0.25">
      <c r="A6" s="4"/>
      <c r="B6" s="8"/>
      <c r="C6" s="4"/>
      <c r="D6" s="4"/>
      <c r="E6" s="4"/>
      <c r="F6" s="9"/>
      <c r="G6" s="9"/>
      <c r="H6" s="6" t="str">
        <f>IF(A6="","",SUMIF($A$6:$A$405,A6,$F$6:$F$405)-SUMIF($A$6:$A$405,A6,$G$6:$G$405))</f>
        <v/>
      </c>
      <c r="I6" t="str">
        <f>IF(COUNTA(A6:G6)=0,"",IF(OR(A6="",NOT(ISNUMBER(B6)),C6="",COUNTIF(Chart!$A$6:$A$55,C6)&lt;&gt;1,D6="",E6="",COUNT(F6:G6)&lt;&gt;COUNTA(F6:G6),F6&lt;0,G6&lt;0,AND(F6&gt;0,G6&gt;0),SUM(F6:G6)=0),"REVIEW INPUT",IF(ROUND(H6,2)&lt;&gt;0,"ENTRY IMBALANCE","OK")))</f>
        <v/>
      </c>
    </row>
    <row r="7" spans="1:9" x14ac:dyDescent="0.25">
      <c r="A7" s="4"/>
      <c r="B7" s="8"/>
      <c r="C7" s="4"/>
      <c r="D7" s="4"/>
      <c r="E7" s="4"/>
      <c r="F7" s="9"/>
      <c r="G7" s="9"/>
      <c r="H7" s="6" t="str">
        <f>IF(A7="","",SUMIF($A$6:$A$405,A7,$F$6:$F$405)-SUMIF($A$6:$A$405,A7,$G$6:$G$405))</f>
        <v/>
      </c>
      <c r="I7" t="str">
        <f>IF(COUNTA(A7:G7)=0,"",IF(OR(A7="",NOT(ISNUMBER(B7)),C7="",COUNTIF(Chart!$A$6:$A$55,C7)&lt;&gt;1,D7="",E7="",COUNT(F7:G7)&lt;&gt;COUNTA(F7:G7),F7&lt;0,G7&lt;0,AND(F7&gt;0,G7&gt;0),SUM(F7:G7)=0),"REVIEW INPUT",IF(ROUND(H7,2)&lt;&gt;0,"ENTRY IMBALANCE","OK")))</f>
        <v/>
      </c>
    </row>
    <row r="8" spans="1:9" x14ac:dyDescent="0.25">
      <c r="A8" s="4"/>
      <c r="B8" s="8"/>
      <c r="C8" s="4"/>
      <c r="D8" s="4"/>
      <c r="E8" s="4"/>
      <c r="F8" s="9"/>
      <c r="G8" s="9"/>
      <c r="H8" s="6" t="str">
        <f>IF(A8="","",SUMIF($A$6:$A$405,A8,$F$6:$F$405)-SUMIF($A$6:$A$405,A8,$G$6:$G$405))</f>
        <v/>
      </c>
      <c r="I8" t="str">
        <f>IF(COUNTA(A8:G8)=0,"",IF(OR(A8="",NOT(ISNUMBER(B8)),C8="",COUNTIF(Chart!$A$6:$A$55,C8)&lt;&gt;1,D8="",E8="",COUNT(F8:G8)&lt;&gt;COUNTA(F8:G8),F8&lt;0,G8&lt;0,AND(F8&gt;0,G8&gt;0),SUM(F8:G8)=0),"REVIEW INPUT",IF(ROUND(H8,2)&lt;&gt;0,"ENTRY IMBALANCE","OK")))</f>
        <v/>
      </c>
    </row>
    <row r="9" spans="1:9" x14ac:dyDescent="0.25">
      <c r="A9" s="4"/>
      <c r="B9" s="8"/>
      <c r="C9" s="4"/>
      <c r="D9" s="4"/>
      <c r="E9" s="4"/>
      <c r="F9" s="9"/>
      <c r="G9" s="9"/>
      <c r="H9" s="6" t="str">
        <f>IF(A9="","",SUMIF($A$6:$A$405,A9,$F$6:$F$405)-SUMIF($A$6:$A$405,A9,$G$6:$G$405))</f>
        <v/>
      </c>
      <c r="I9" t="str">
        <f>IF(COUNTA(A9:G9)=0,"",IF(OR(A9="",NOT(ISNUMBER(B9)),C9="",COUNTIF(Chart!$A$6:$A$55,C9)&lt;&gt;1,D9="",E9="",COUNT(F9:G9)&lt;&gt;COUNTA(F9:G9),F9&lt;0,G9&lt;0,AND(F9&gt;0,G9&gt;0),SUM(F9:G9)=0),"REVIEW INPUT",IF(ROUND(H9,2)&lt;&gt;0,"ENTRY IMBALANCE","OK")))</f>
        <v/>
      </c>
    </row>
    <row r="10" spans="1:9" x14ac:dyDescent="0.25">
      <c r="A10" s="4"/>
      <c r="B10" s="8"/>
      <c r="C10" s="4"/>
      <c r="D10" s="4"/>
      <c r="E10" s="4"/>
      <c r="F10" s="9"/>
      <c r="G10" s="9"/>
      <c r="H10" s="6" t="str">
        <f>IF(A10="","",SUMIF($A$6:$A$405,A10,$F$6:$F$405)-SUMIF($A$6:$A$405,A10,$G$6:$G$405))</f>
        <v/>
      </c>
      <c r="I10" t="str">
        <f>IF(COUNTA(A10:G10)=0,"",IF(OR(A10="",NOT(ISNUMBER(B10)),C10="",COUNTIF(Chart!$A$6:$A$55,C10)&lt;&gt;1,D10="",E10="",COUNT(F10:G10)&lt;&gt;COUNTA(F10:G10),F10&lt;0,G10&lt;0,AND(F10&gt;0,G10&gt;0),SUM(F10:G10)=0),"REVIEW INPUT",IF(ROUND(H10,2)&lt;&gt;0,"ENTRY IMBALANCE","OK")))</f>
        <v/>
      </c>
    </row>
    <row r="11" spans="1:9" x14ac:dyDescent="0.25">
      <c r="A11" s="4"/>
      <c r="B11" s="8"/>
      <c r="C11" s="4"/>
      <c r="D11" s="4"/>
      <c r="E11" s="4"/>
      <c r="F11" s="9"/>
      <c r="G11" s="9"/>
      <c r="H11" s="6" t="str">
        <f>IF(A11="","",SUMIF($A$6:$A$405,A11,$F$6:$F$405)-SUMIF($A$6:$A$405,A11,$G$6:$G$405))</f>
        <v/>
      </c>
      <c r="I11" t="str">
        <f>IF(COUNTA(A11:G11)=0,"",IF(OR(A11="",NOT(ISNUMBER(B11)),C11="",COUNTIF(Chart!$A$6:$A$55,C11)&lt;&gt;1,D11="",E11="",COUNT(F11:G11)&lt;&gt;COUNTA(F11:G11),F11&lt;0,G11&lt;0,AND(F11&gt;0,G11&gt;0),SUM(F11:G11)=0),"REVIEW INPUT",IF(ROUND(H11,2)&lt;&gt;0,"ENTRY IMBALANCE","OK")))</f>
        <v/>
      </c>
    </row>
    <row r="12" spans="1:9" x14ac:dyDescent="0.25">
      <c r="A12" s="4"/>
      <c r="B12" s="8"/>
      <c r="C12" s="4"/>
      <c r="D12" s="4"/>
      <c r="E12" s="4"/>
      <c r="F12" s="9"/>
      <c r="G12" s="9"/>
      <c r="H12" s="6" t="str">
        <f>IF(A12="","",SUMIF($A$6:$A$405,A12,$F$6:$F$405)-SUMIF($A$6:$A$405,A12,$G$6:$G$405))</f>
        <v/>
      </c>
      <c r="I12" t="str">
        <f>IF(COUNTA(A12:G12)=0,"",IF(OR(A12="",NOT(ISNUMBER(B12)),C12="",COUNTIF(Chart!$A$6:$A$55,C12)&lt;&gt;1,D12="",E12="",COUNT(F12:G12)&lt;&gt;COUNTA(F12:G12),F12&lt;0,G12&lt;0,AND(F12&gt;0,G12&gt;0),SUM(F12:G12)=0),"REVIEW INPUT",IF(ROUND(H12,2)&lt;&gt;0,"ENTRY IMBALANCE","OK")))</f>
        <v/>
      </c>
    </row>
    <row r="13" spans="1:9" x14ac:dyDescent="0.25">
      <c r="A13" s="4"/>
      <c r="B13" s="8"/>
      <c r="C13" s="4"/>
      <c r="D13" s="4"/>
      <c r="E13" s="4"/>
      <c r="F13" s="9"/>
      <c r="G13" s="9"/>
      <c r="H13" s="6" t="str">
        <f>IF(A13="","",SUMIF($A$6:$A$405,A13,$F$6:$F$405)-SUMIF($A$6:$A$405,A13,$G$6:$G$405))</f>
        <v/>
      </c>
      <c r="I13" t="str">
        <f>IF(COUNTA(A13:G13)=0,"",IF(OR(A13="",NOT(ISNUMBER(B13)),C13="",COUNTIF(Chart!$A$6:$A$55,C13)&lt;&gt;1,D13="",E13="",COUNT(F13:G13)&lt;&gt;COUNTA(F13:G13),F13&lt;0,G13&lt;0,AND(F13&gt;0,G13&gt;0),SUM(F13:G13)=0),"REVIEW INPUT",IF(ROUND(H13,2)&lt;&gt;0,"ENTRY IMBALANCE","OK")))</f>
        <v/>
      </c>
    </row>
    <row r="14" spans="1:9" x14ac:dyDescent="0.25">
      <c r="A14" s="4"/>
      <c r="B14" s="8"/>
      <c r="C14" s="4"/>
      <c r="D14" s="4"/>
      <c r="E14" s="4"/>
      <c r="F14" s="9"/>
      <c r="G14" s="9"/>
      <c r="H14" s="6" t="str">
        <f>IF(A14="","",SUMIF($A$6:$A$405,A14,$F$6:$F$405)-SUMIF($A$6:$A$405,A14,$G$6:$G$405))</f>
        <v/>
      </c>
      <c r="I14" t="str">
        <f>IF(COUNTA(A14:G14)=0,"",IF(OR(A14="",NOT(ISNUMBER(B14)),C14="",COUNTIF(Chart!$A$6:$A$55,C14)&lt;&gt;1,D14="",E14="",COUNT(F14:G14)&lt;&gt;COUNTA(F14:G14),F14&lt;0,G14&lt;0,AND(F14&gt;0,G14&gt;0),SUM(F14:G14)=0),"REVIEW INPUT",IF(ROUND(H14,2)&lt;&gt;0,"ENTRY IMBALANCE","OK")))</f>
        <v/>
      </c>
    </row>
    <row r="15" spans="1:9" x14ac:dyDescent="0.25">
      <c r="A15" s="4"/>
      <c r="B15" s="8"/>
      <c r="C15" s="4"/>
      <c r="D15" s="4"/>
      <c r="E15" s="4"/>
      <c r="F15" s="9"/>
      <c r="G15" s="9"/>
      <c r="H15" s="6" t="str">
        <f>IF(A15="","",SUMIF($A$6:$A$405,A15,$F$6:$F$405)-SUMIF($A$6:$A$405,A15,$G$6:$G$405))</f>
        <v/>
      </c>
      <c r="I15" t="str">
        <f>IF(COUNTA(A15:G15)=0,"",IF(OR(A15="",NOT(ISNUMBER(B15)),C15="",COUNTIF(Chart!$A$6:$A$55,C15)&lt;&gt;1,D15="",E15="",COUNT(F15:G15)&lt;&gt;COUNTA(F15:G15),F15&lt;0,G15&lt;0,AND(F15&gt;0,G15&gt;0),SUM(F15:G15)=0),"REVIEW INPUT",IF(ROUND(H15,2)&lt;&gt;0,"ENTRY IMBALANCE","OK")))</f>
        <v/>
      </c>
    </row>
    <row r="16" spans="1:9" x14ac:dyDescent="0.25">
      <c r="A16" s="4"/>
      <c r="B16" s="8"/>
      <c r="C16" s="4"/>
      <c r="D16" s="4"/>
      <c r="E16" s="4"/>
      <c r="F16" s="9"/>
      <c r="G16" s="9"/>
      <c r="H16" s="6" t="str">
        <f>IF(A16="","",SUMIF($A$6:$A$405,A16,$F$6:$F$405)-SUMIF($A$6:$A$405,A16,$G$6:$G$405))</f>
        <v/>
      </c>
      <c r="I16" t="str">
        <f>IF(COUNTA(A16:G16)=0,"",IF(OR(A16="",NOT(ISNUMBER(B16)),C16="",COUNTIF(Chart!$A$6:$A$55,C16)&lt;&gt;1,D16="",E16="",COUNT(F16:G16)&lt;&gt;COUNTA(F16:G16),F16&lt;0,G16&lt;0,AND(F16&gt;0,G16&gt;0),SUM(F16:G16)=0),"REVIEW INPUT",IF(ROUND(H16,2)&lt;&gt;0,"ENTRY IMBALANCE","OK")))</f>
        <v/>
      </c>
    </row>
    <row r="17" spans="1:9" x14ac:dyDescent="0.25">
      <c r="A17" s="4"/>
      <c r="B17" s="8"/>
      <c r="C17" s="4"/>
      <c r="D17" s="4"/>
      <c r="E17" s="4"/>
      <c r="F17" s="9"/>
      <c r="G17" s="9"/>
      <c r="H17" s="6" t="str">
        <f>IF(A17="","",SUMIF($A$6:$A$405,A17,$F$6:$F$405)-SUMIF($A$6:$A$405,A17,$G$6:$G$405))</f>
        <v/>
      </c>
      <c r="I17" t="str">
        <f>IF(COUNTA(A17:G17)=0,"",IF(OR(A17="",NOT(ISNUMBER(B17)),C17="",COUNTIF(Chart!$A$6:$A$55,C17)&lt;&gt;1,D17="",E17="",COUNT(F17:G17)&lt;&gt;COUNTA(F17:G17),F17&lt;0,G17&lt;0,AND(F17&gt;0,G17&gt;0),SUM(F17:G17)=0),"REVIEW INPUT",IF(ROUND(H17,2)&lt;&gt;0,"ENTRY IMBALANCE","OK")))</f>
        <v/>
      </c>
    </row>
    <row r="18" spans="1:9" x14ac:dyDescent="0.25">
      <c r="A18" s="4"/>
      <c r="B18" s="8"/>
      <c r="C18" s="4"/>
      <c r="D18" s="4"/>
      <c r="E18" s="4"/>
      <c r="F18" s="9"/>
      <c r="G18" s="9"/>
      <c r="H18" s="6" t="str">
        <f>IF(A18="","",SUMIF($A$6:$A$405,A18,$F$6:$F$405)-SUMIF($A$6:$A$405,A18,$G$6:$G$405))</f>
        <v/>
      </c>
      <c r="I18" t="str">
        <f>IF(COUNTA(A18:G18)=0,"",IF(OR(A18="",NOT(ISNUMBER(B18)),C18="",COUNTIF(Chart!$A$6:$A$55,C18)&lt;&gt;1,D18="",E18="",COUNT(F18:G18)&lt;&gt;COUNTA(F18:G18),F18&lt;0,G18&lt;0,AND(F18&gt;0,G18&gt;0),SUM(F18:G18)=0),"REVIEW INPUT",IF(ROUND(H18,2)&lt;&gt;0,"ENTRY IMBALANCE","OK")))</f>
        <v/>
      </c>
    </row>
    <row r="19" spans="1:9" x14ac:dyDescent="0.25">
      <c r="A19" s="4"/>
      <c r="B19" s="8"/>
      <c r="C19" s="4"/>
      <c r="D19" s="4"/>
      <c r="E19" s="4"/>
      <c r="F19" s="9"/>
      <c r="G19" s="9"/>
      <c r="H19" s="6" t="str">
        <f>IF(A19="","",SUMIF($A$6:$A$405,A19,$F$6:$F$405)-SUMIF($A$6:$A$405,A19,$G$6:$G$405))</f>
        <v/>
      </c>
      <c r="I19" t="str">
        <f>IF(COUNTA(A19:G19)=0,"",IF(OR(A19="",NOT(ISNUMBER(B19)),C19="",COUNTIF(Chart!$A$6:$A$55,C19)&lt;&gt;1,D19="",E19="",COUNT(F19:G19)&lt;&gt;COUNTA(F19:G19),F19&lt;0,G19&lt;0,AND(F19&gt;0,G19&gt;0),SUM(F19:G19)=0),"REVIEW INPUT",IF(ROUND(H19,2)&lt;&gt;0,"ENTRY IMBALANCE","OK")))</f>
        <v/>
      </c>
    </row>
    <row r="20" spans="1:9" x14ac:dyDescent="0.25">
      <c r="A20" s="4"/>
      <c r="B20" s="8"/>
      <c r="C20" s="4"/>
      <c r="D20" s="4"/>
      <c r="E20" s="4"/>
      <c r="F20" s="9"/>
      <c r="G20" s="9"/>
      <c r="H20" s="6" t="str">
        <f>IF(A20="","",SUMIF($A$6:$A$405,A20,$F$6:$F$405)-SUMIF($A$6:$A$405,A20,$G$6:$G$405))</f>
        <v/>
      </c>
      <c r="I20" t="str">
        <f>IF(COUNTA(A20:G20)=0,"",IF(OR(A20="",NOT(ISNUMBER(B20)),C20="",COUNTIF(Chart!$A$6:$A$55,C20)&lt;&gt;1,D20="",E20="",COUNT(F20:G20)&lt;&gt;COUNTA(F20:G20),F20&lt;0,G20&lt;0,AND(F20&gt;0,G20&gt;0),SUM(F20:G20)=0),"REVIEW INPUT",IF(ROUND(H20,2)&lt;&gt;0,"ENTRY IMBALANCE","OK")))</f>
        <v/>
      </c>
    </row>
    <row r="21" spans="1:9" x14ac:dyDescent="0.25">
      <c r="A21" s="4"/>
      <c r="B21" s="8"/>
      <c r="C21" s="4"/>
      <c r="D21" s="4"/>
      <c r="E21" s="4"/>
      <c r="F21" s="9"/>
      <c r="G21" s="9"/>
      <c r="H21" s="6" t="str">
        <f>IF(A21="","",SUMIF($A$6:$A$405,A21,$F$6:$F$405)-SUMIF($A$6:$A$405,A21,$G$6:$G$405))</f>
        <v/>
      </c>
      <c r="I21" t="str">
        <f>IF(COUNTA(A21:G21)=0,"",IF(OR(A21="",NOT(ISNUMBER(B21)),C21="",COUNTIF(Chart!$A$6:$A$55,C21)&lt;&gt;1,D21="",E21="",COUNT(F21:G21)&lt;&gt;COUNTA(F21:G21),F21&lt;0,G21&lt;0,AND(F21&gt;0,G21&gt;0),SUM(F21:G21)=0),"REVIEW INPUT",IF(ROUND(H21,2)&lt;&gt;0,"ENTRY IMBALANCE","OK")))</f>
        <v/>
      </c>
    </row>
    <row r="22" spans="1:9" x14ac:dyDescent="0.25">
      <c r="A22" s="4"/>
      <c r="B22" s="8"/>
      <c r="C22" s="4"/>
      <c r="D22" s="4"/>
      <c r="E22" s="4"/>
      <c r="F22" s="9"/>
      <c r="G22" s="9"/>
      <c r="H22" s="6" t="str">
        <f>IF(A22="","",SUMIF($A$6:$A$405,A22,$F$6:$F$405)-SUMIF($A$6:$A$405,A22,$G$6:$G$405))</f>
        <v/>
      </c>
      <c r="I22" t="str">
        <f>IF(COUNTA(A22:G22)=0,"",IF(OR(A22="",NOT(ISNUMBER(B22)),C22="",COUNTIF(Chart!$A$6:$A$55,C22)&lt;&gt;1,D22="",E22="",COUNT(F22:G22)&lt;&gt;COUNTA(F22:G22),F22&lt;0,G22&lt;0,AND(F22&gt;0,G22&gt;0),SUM(F22:G22)=0),"REVIEW INPUT",IF(ROUND(H22,2)&lt;&gt;0,"ENTRY IMBALANCE","OK")))</f>
        <v/>
      </c>
    </row>
    <row r="23" spans="1:9" x14ac:dyDescent="0.25">
      <c r="A23" s="4"/>
      <c r="B23" s="8"/>
      <c r="C23" s="4"/>
      <c r="D23" s="4"/>
      <c r="E23" s="4"/>
      <c r="F23" s="9"/>
      <c r="G23" s="9"/>
      <c r="H23" s="6" t="str">
        <f>IF(A23="","",SUMIF($A$6:$A$405,A23,$F$6:$F$405)-SUMIF($A$6:$A$405,A23,$G$6:$G$405))</f>
        <v/>
      </c>
      <c r="I23" t="str">
        <f>IF(COUNTA(A23:G23)=0,"",IF(OR(A23="",NOT(ISNUMBER(B23)),C23="",COUNTIF(Chart!$A$6:$A$55,C23)&lt;&gt;1,D23="",E23="",COUNT(F23:G23)&lt;&gt;COUNTA(F23:G23),F23&lt;0,G23&lt;0,AND(F23&gt;0,G23&gt;0),SUM(F23:G23)=0),"REVIEW INPUT",IF(ROUND(H23,2)&lt;&gt;0,"ENTRY IMBALANCE","OK")))</f>
        <v/>
      </c>
    </row>
    <row r="24" spans="1:9" x14ac:dyDescent="0.25">
      <c r="A24" s="4"/>
      <c r="B24" s="8"/>
      <c r="C24" s="4"/>
      <c r="D24" s="4"/>
      <c r="E24" s="4"/>
      <c r="F24" s="9"/>
      <c r="G24" s="9"/>
      <c r="H24" s="6" t="str">
        <f>IF(A24="","",SUMIF($A$6:$A$405,A24,$F$6:$F$405)-SUMIF($A$6:$A$405,A24,$G$6:$G$405))</f>
        <v/>
      </c>
      <c r="I24" t="str">
        <f>IF(COUNTA(A24:G24)=0,"",IF(OR(A24="",NOT(ISNUMBER(B24)),C24="",COUNTIF(Chart!$A$6:$A$55,C24)&lt;&gt;1,D24="",E24="",COUNT(F24:G24)&lt;&gt;COUNTA(F24:G24),F24&lt;0,G24&lt;0,AND(F24&gt;0,G24&gt;0),SUM(F24:G24)=0),"REVIEW INPUT",IF(ROUND(H24,2)&lt;&gt;0,"ENTRY IMBALANCE","OK")))</f>
        <v/>
      </c>
    </row>
    <row r="25" spans="1:9" x14ac:dyDescent="0.25">
      <c r="A25" s="4"/>
      <c r="B25" s="8"/>
      <c r="C25" s="4"/>
      <c r="D25" s="4"/>
      <c r="E25" s="4"/>
      <c r="F25" s="9"/>
      <c r="G25" s="9"/>
      <c r="H25" s="6" t="str">
        <f>IF(A25="","",SUMIF($A$6:$A$405,A25,$F$6:$F$405)-SUMIF($A$6:$A$405,A25,$G$6:$G$405))</f>
        <v/>
      </c>
      <c r="I25" t="str">
        <f>IF(COUNTA(A25:G25)=0,"",IF(OR(A25="",NOT(ISNUMBER(B25)),C25="",COUNTIF(Chart!$A$6:$A$55,C25)&lt;&gt;1,D25="",E25="",COUNT(F25:G25)&lt;&gt;COUNTA(F25:G25),F25&lt;0,G25&lt;0,AND(F25&gt;0,G25&gt;0),SUM(F25:G25)=0),"REVIEW INPUT",IF(ROUND(H25,2)&lt;&gt;0,"ENTRY IMBALANCE","OK")))</f>
        <v/>
      </c>
    </row>
    <row r="26" spans="1:9" x14ac:dyDescent="0.25">
      <c r="A26" s="4"/>
      <c r="B26" s="8"/>
      <c r="C26" s="4"/>
      <c r="D26" s="4"/>
      <c r="E26" s="4"/>
      <c r="F26" s="9"/>
      <c r="G26" s="9"/>
      <c r="H26" s="6" t="str">
        <f>IF(A26="","",SUMIF($A$6:$A$405,A26,$F$6:$F$405)-SUMIF($A$6:$A$405,A26,$G$6:$G$405))</f>
        <v/>
      </c>
      <c r="I26" t="str">
        <f>IF(COUNTA(A26:G26)=0,"",IF(OR(A26="",NOT(ISNUMBER(B26)),C26="",COUNTIF(Chart!$A$6:$A$55,C26)&lt;&gt;1,D26="",E26="",COUNT(F26:G26)&lt;&gt;COUNTA(F26:G26),F26&lt;0,G26&lt;0,AND(F26&gt;0,G26&gt;0),SUM(F26:G26)=0),"REVIEW INPUT",IF(ROUND(H26,2)&lt;&gt;0,"ENTRY IMBALANCE","OK")))</f>
        <v/>
      </c>
    </row>
    <row r="27" spans="1:9" x14ac:dyDescent="0.25">
      <c r="A27" s="4"/>
      <c r="B27" s="8"/>
      <c r="C27" s="4"/>
      <c r="D27" s="4"/>
      <c r="E27" s="4"/>
      <c r="F27" s="9"/>
      <c r="G27" s="9"/>
      <c r="H27" s="6" t="str">
        <f>IF(A27="","",SUMIF($A$6:$A$405,A27,$F$6:$F$405)-SUMIF($A$6:$A$405,A27,$G$6:$G$405))</f>
        <v/>
      </c>
      <c r="I27" t="str">
        <f>IF(COUNTA(A27:G27)=0,"",IF(OR(A27="",NOT(ISNUMBER(B27)),C27="",COUNTIF(Chart!$A$6:$A$55,C27)&lt;&gt;1,D27="",E27="",COUNT(F27:G27)&lt;&gt;COUNTA(F27:G27),F27&lt;0,G27&lt;0,AND(F27&gt;0,G27&gt;0),SUM(F27:G27)=0),"REVIEW INPUT",IF(ROUND(H27,2)&lt;&gt;0,"ENTRY IMBALANCE","OK")))</f>
        <v/>
      </c>
    </row>
    <row r="28" spans="1:9" x14ac:dyDescent="0.25">
      <c r="A28" s="4"/>
      <c r="B28" s="8"/>
      <c r="C28" s="4"/>
      <c r="D28" s="4"/>
      <c r="E28" s="4"/>
      <c r="F28" s="9"/>
      <c r="G28" s="9"/>
      <c r="H28" s="6" t="str">
        <f>IF(A28="","",SUMIF($A$6:$A$405,A28,$F$6:$F$405)-SUMIF($A$6:$A$405,A28,$G$6:$G$405))</f>
        <v/>
      </c>
      <c r="I28" t="str">
        <f>IF(COUNTA(A28:G28)=0,"",IF(OR(A28="",NOT(ISNUMBER(B28)),C28="",COUNTIF(Chart!$A$6:$A$55,C28)&lt;&gt;1,D28="",E28="",COUNT(F28:G28)&lt;&gt;COUNTA(F28:G28),F28&lt;0,G28&lt;0,AND(F28&gt;0,G28&gt;0),SUM(F28:G28)=0),"REVIEW INPUT",IF(ROUND(H28,2)&lt;&gt;0,"ENTRY IMBALANCE","OK")))</f>
        <v/>
      </c>
    </row>
    <row r="29" spans="1:9" x14ac:dyDescent="0.25">
      <c r="A29" s="4"/>
      <c r="B29" s="8"/>
      <c r="C29" s="4"/>
      <c r="D29" s="4"/>
      <c r="E29" s="4"/>
      <c r="F29" s="9"/>
      <c r="G29" s="9"/>
      <c r="H29" s="6" t="str">
        <f>IF(A29="","",SUMIF($A$6:$A$405,A29,$F$6:$F$405)-SUMIF($A$6:$A$405,A29,$G$6:$G$405))</f>
        <v/>
      </c>
      <c r="I29" t="str">
        <f>IF(COUNTA(A29:G29)=0,"",IF(OR(A29="",NOT(ISNUMBER(B29)),C29="",COUNTIF(Chart!$A$6:$A$55,C29)&lt;&gt;1,D29="",E29="",COUNT(F29:G29)&lt;&gt;COUNTA(F29:G29),F29&lt;0,G29&lt;0,AND(F29&gt;0,G29&gt;0),SUM(F29:G29)=0),"REVIEW INPUT",IF(ROUND(H29,2)&lt;&gt;0,"ENTRY IMBALANCE","OK")))</f>
        <v/>
      </c>
    </row>
    <row r="30" spans="1:9" x14ac:dyDescent="0.25">
      <c r="A30" s="4"/>
      <c r="B30" s="8"/>
      <c r="C30" s="4"/>
      <c r="D30" s="4"/>
      <c r="E30" s="4"/>
      <c r="F30" s="9"/>
      <c r="G30" s="9"/>
      <c r="H30" s="6" t="str">
        <f>IF(A30="","",SUMIF($A$6:$A$405,A30,$F$6:$F$405)-SUMIF($A$6:$A$405,A30,$G$6:$G$405))</f>
        <v/>
      </c>
      <c r="I30" t="str">
        <f>IF(COUNTA(A30:G30)=0,"",IF(OR(A30="",NOT(ISNUMBER(B30)),C30="",COUNTIF(Chart!$A$6:$A$55,C30)&lt;&gt;1,D30="",E30="",COUNT(F30:G30)&lt;&gt;COUNTA(F30:G30),F30&lt;0,G30&lt;0,AND(F30&gt;0,G30&gt;0),SUM(F30:G30)=0),"REVIEW INPUT",IF(ROUND(H30,2)&lt;&gt;0,"ENTRY IMBALANCE","OK")))</f>
        <v/>
      </c>
    </row>
    <row r="31" spans="1:9" x14ac:dyDescent="0.25">
      <c r="A31" s="4"/>
      <c r="B31" s="8"/>
      <c r="C31" s="4"/>
      <c r="D31" s="4"/>
      <c r="E31" s="4"/>
      <c r="F31" s="9"/>
      <c r="G31" s="9"/>
      <c r="H31" s="6" t="str">
        <f>IF(A31="","",SUMIF($A$6:$A$405,A31,$F$6:$F$405)-SUMIF($A$6:$A$405,A31,$G$6:$G$405))</f>
        <v/>
      </c>
      <c r="I31" t="str">
        <f>IF(COUNTA(A31:G31)=0,"",IF(OR(A31="",NOT(ISNUMBER(B31)),C31="",COUNTIF(Chart!$A$6:$A$55,C31)&lt;&gt;1,D31="",E31="",COUNT(F31:G31)&lt;&gt;COUNTA(F31:G31),F31&lt;0,G31&lt;0,AND(F31&gt;0,G31&gt;0),SUM(F31:G31)=0),"REVIEW INPUT",IF(ROUND(H31,2)&lt;&gt;0,"ENTRY IMBALANCE","OK")))</f>
        <v/>
      </c>
    </row>
    <row r="32" spans="1:9" x14ac:dyDescent="0.25">
      <c r="A32" s="4"/>
      <c r="B32" s="8"/>
      <c r="C32" s="4"/>
      <c r="D32" s="4"/>
      <c r="E32" s="4"/>
      <c r="F32" s="9"/>
      <c r="G32" s="9"/>
      <c r="H32" s="6" t="str">
        <f>IF(A32="","",SUMIF($A$6:$A$405,A32,$F$6:$F$405)-SUMIF($A$6:$A$405,A32,$G$6:$G$405))</f>
        <v/>
      </c>
      <c r="I32" t="str">
        <f>IF(COUNTA(A32:G32)=0,"",IF(OR(A32="",NOT(ISNUMBER(B32)),C32="",COUNTIF(Chart!$A$6:$A$55,C32)&lt;&gt;1,D32="",E32="",COUNT(F32:G32)&lt;&gt;COUNTA(F32:G32),F32&lt;0,G32&lt;0,AND(F32&gt;0,G32&gt;0),SUM(F32:G32)=0),"REVIEW INPUT",IF(ROUND(H32,2)&lt;&gt;0,"ENTRY IMBALANCE","OK")))</f>
        <v/>
      </c>
    </row>
    <row r="33" spans="1:9" x14ac:dyDescent="0.25">
      <c r="A33" s="4"/>
      <c r="B33" s="8"/>
      <c r="C33" s="4"/>
      <c r="D33" s="4"/>
      <c r="E33" s="4"/>
      <c r="F33" s="9"/>
      <c r="G33" s="9"/>
      <c r="H33" s="6" t="str">
        <f>IF(A33="","",SUMIF($A$6:$A$405,A33,$F$6:$F$405)-SUMIF($A$6:$A$405,A33,$G$6:$G$405))</f>
        <v/>
      </c>
      <c r="I33" t="str">
        <f>IF(COUNTA(A33:G33)=0,"",IF(OR(A33="",NOT(ISNUMBER(B33)),C33="",COUNTIF(Chart!$A$6:$A$55,C33)&lt;&gt;1,D33="",E33="",COUNT(F33:G33)&lt;&gt;COUNTA(F33:G33),F33&lt;0,G33&lt;0,AND(F33&gt;0,G33&gt;0),SUM(F33:G33)=0),"REVIEW INPUT",IF(ROUND(H33,2)&lt;&gt;0,"ENTRY IMBALANCE","OK")))</f>
        <v/>
      </c>
    </row>
    <row r="34" spans="1:9" x14ac:dyDescent="0.25">
      <c r="A34" s="4"/>
      <c r="B34" s="8"/>
      <c r="C34" s="4"/>
      <c r="D34" s="4"/>
      <c r="E34" s="4"/>
      <c r="F34" s="9"/>
      <c r="G34" s="9"/>
      <c r="H34" s="6" t="str">
        <f>IF(A34="","",SUMIF($A$6:$A$405,A34,$F$6:$F$405)-SUMIF($A$6:$A$405,A34,$G$6:$G$405))</f>
        <v/>
      </c>
      <c r="I34" t="str">
        <f>IF(COUNTA(A34:G34)=0,"",IF(OR(A34="",NOT(ISNUMBER(B34)),C34="",COUNTIF(Chart!$A$6:$A$55,C34)&lt;&gt;1,D34="",E34="",COUNT(F34:G34)&lt;&gt;COUNTA(F34:G34),F34&lt;0,G34&lt;0,AND(F34&gt;0,G34&gt;0),SUM(F34:G34)=0),"REVIEW INPUT",IF(ROUND(H34,2)&lt;&gt;0,"ENTRY IMBALANCE","OK")))</f>
        <v/>
      </c>
    </row>
    <row r="35" spans="1:9" x14ac:dyDescent="0.25">
      <c r="A35" s="4"/>
      <c r="B35" s="8"/>
      <c r="C35" s="4"/>
      <c r="D35" s="4"/>
      <c r="E35" s="4"/>
      <c r="F35" s="9"/>
      <c r="G35" s="9"/>
      <c r="H35" s="6" t="str">
        <f>IF(A35="","",SUMIF($A$6:$A$405,A35,$F$6:$F$405)-SUMIF($A$6:$A$405,A35,$G$6:$G$405))</f>
        <v/>
      </c>
      <c r="I35" t="str">
        <f>IF(COUNTA(A35:G35)=0,"",IF(OR(A35="",NOT(ISNUMBER(B35)),C35="",COUNTIF(Chart!$A$6:$A$55,C35)&lt;&gt;1,D35="",E35="",COUNT(F35:G35)&lt;&gt;COUNTA(F35:G35),F35&lt;0,G35&lt;0,AND(F35&gt;0,G35&gt;0),SUM(F35:G35)=0),"REVIEW INPUT",IF(ROUND(H35,2)&lt;&gt;0,"ENTRY IMBALANCE","OK")))</f>
        <v/>
      </c>
    </row>
    <row r="36" spans="1:9" x14ac:dyDescent="0.25">
      <c r="A36" s="4"/>
      <c r="B36" s="8"/>
      <c r="C36" s="4"/>
      <c r="D36" s="4"/>
      <c r="E36" s="4"/>
      <c r="F36" s="9"/>
      <c r="G36" s="9"/>
      <c r="H36" s="6" t="str">
        <f>IF(A36="","",SUMIF($A$6:$A$405,A36,$F$6:$F$405)-SUMIF($A$6:$A$405,A36,$G$6:$G$405))</f>
        <v/>
      </c>
      <c r="I36" t="str">
        <f>IF(COUNTA(A36:G36)=0,"",IF(OR(A36="",NOT(ISNUMBER(B36)),C36="",COUNTIF(Chart!$A$6:$A$55,C36)&lt;&gt;1,D36="",E36="",COUNT(F36:G36)&lt;&gt;COUNTA(F36:G36),F36&lt;0,G36&lt;0,AND(F36&gt;0,G36&gt;0),SUM(F36:G36)=0),"REVIEW INPUT",IF(ROUND(H36,2)&lt;&gt;0,"ENTRY IMBALANCE","OK")))</f>
        <v/>
      </c>
    </row>
    <row r="37" spans="1:9" x14ac:dyDescent="0.25">
      <c r="A37" s="4"/>
      <c r="B37" s="8"/>
      <c r="C37" s="4"/>
      <c r="D37" s="4"/>
      <c r="E37" s="4"/>
      <c r="F37" s="9"/>
      <c r="G37" s="9"/>
      <c r="H37" s="6" t="str">
        <f>IF(A37="","",SUMIF($A$6:$A$405,A37,$F$6:$F$405)-SUMIF($A$6:$A$405,A37,$G$6:$G$405))</f>
        <v/>
      </c>
      <c r="I37" t="str">
        <f>IF(COUNTA(A37:G37)=0,"",IF(OR(A37="",NOT(ISNUMBER(B37)),C37="",COUNTIF(Chart!$A$6:$A$55,C37)&lt;&gt;1,D37="",E37="",COUNT(F37:G37)&lt;&gt;COUNTA(F37:G37),F37&lt;0,G37&lt;0,AND(F37&gt;0,G37&gt;0),SUM(F37:G37)=0),"REVIEW INPUT",IF(ROUND(H37,2)&lt;&gt;0,"ENTRY IMBALANCE","OK")))</f>
        <v/>
      </c>
    </row>
    <row r="38" spans="1:9" x14ac:dyDescent="0.25">
      <c r="A38" s="4"/>
      <c r="B38" s="8"/>
      <c r="C38" s="4"/>
      <c r="D38" s="4"/>
      <c r="E38" s="4"/>
      <c r="F38" s="9"/>
      <c r="G38" s="9"/>
      <c r="H38" s="6" t="str">
        <f>IF(A38="","",SUMIF($A$6:$A$405,A38,$F$6:$F$405)-SUMIF($A$6:$A$405,A38,$G$6:$G$405))</f>
        <v/>
      </c>
      <c r="I38" t="str">
        <f>IF(COUNTA(A38:G38)=0,"",IF(OR(A38="",NOT(ISNUMBER(B38)),C38="",COUNTIF(Chart!$A$6:$A$55,C38)&lt;&gt;1,D38="",E38="",COUNT(F38:G38)&lt;&gt;COUNTA(F38:G38),F38&lt;0,G38&lt;0,AND(F38&gt;0,G38&gt;0),SUM(F38:G38)=0),"REVIEW INPUT",IF(ROUND(H38,2)&lt;&gt;0,"ENTRY IMBALANCE","OK")))</f>
        <v/>
      </c>
    </row>
    <row r="39" spans="1:9" x14ac:dyDescent="0.25">
      <c r="A39" s="4"/>
      <c r="B39" s="8"/>
      <c r="C39" s="4"/>
      <c r="D39" s="4"/>
      <c r="E39" s="4"/>
      <c r="F39" s="9"/>
      <c r="G39" s="9"/>
      <c r="H39" s="6" t="str">
        <f>IF(A39="","",SUMIF($A$6:$A$405,A39,$F$6:$F$405)-SUMIF($A$6:$A$405,A39,$G$6:$G$405))</f>
        <v/>
      </c>
      <c r="I39" t="str">
        <f>IF(COUNTA(A39:G39)=0,"",IF(OR(A39="",NOT(ISNUMBER(B39)),C39="",COUNTIF(Chart!$A$6:$A$55,C39)&lt;&gt;1,D39="",E39="",COUNT(F39:G39)&lt;&gt;COUNTA(F39:G39),F39&lt;0,G39&lt;0,AND(F39&gt;0,G39&gt;0),SUM(F39:G39)=0),"REVIEW INPUT",IF(ROUND(H39,2)&lt;&gt;0,"ENTRY IMBALANCE","OK")))</f>
        <v/>
      </c>
    </row>
    <row r="40" spans="1:9" x14ac:dyDescent="0.25">
      <c r="A40" s="4"/>
      <c r="B40" s="8"/>
      <c r="C40" s="4"/>
      <c r="D40" s="4"/>
      <c r="E40" s="4"/>
      <c r="F40" s="9"/>
      <c r="G40" s="9"/>
      <c r="H40" s="6" t="str">
        <f>IF(A40="","",SUMIF($A$6:$A$405,A40,$F$6:$F$405)-SUMIF($A$6:$A$405,A40,$G$6:$G$405))</f>
        <v/>
      </c>
      <c r="I40" t="str">
        <f>IF(COUNTA(A40:G40)=0,"",IF(OR(A40="",NOT(ISNUMBER(B40)),C40="",COUNTIF(Chart!$A$6:$A$55,C40)&lt;&gt;1,D40="",E40="",COUNT(F40:G40)&lt;&gt;COUNTA(F40:G40),F40&lt;0,G40&lt;0,AND(F40&gt;0,G40&gt;0),SUM(F40:G40)=0),"REVIEW INPUT",IF(ROUND(H40,2)&lt;&gt;0,"ENTRY IMBALANCE","OK")))</f>
        <v/>
      </c>
    </row>
    <row r="41" spans="1:9" x14ac:dyDescent="0.25">
      <c r="A41" s="4"/>
      <c r="B41" s="8"/>
      <c r="C41" s="4"/>
      <c r="D41" s="4"/>
      <c r="E41" s="4"/>
      <c r="F41" s="9"/>
      <c r="G41" s="9"/>
      <c r="H41" s="6" t="str">
        <f>IF(A41="","",SUMIF($A$6:$A$405,A41,$F$6:$F$405)-SUMIF($A$6:$A$405,A41,$G$6:$G$405))</f>
        <v/>
      </c>
      <c r="I41" t="str">
        <f>IF(COUNTA(A41:G41)=0,"",IF(OR(A41="",NOT(ISNUMBER(B41)),C41="",COUNTIF(Chart!$A$6:$A$55,C41)&lt;&gt;1,D41="",E41="",COUNT(F41:G41)&lt;&gt;COUNTA(F41:G41),F41&lt;0,G41&lt;0,AND(F41&gt;0,G41&gt;0),SUM(F41:G41)=0),"REVIEW INPUT",IF(ROUND(H41,2)&lt;&gt;0,"ENTRY IMBALANCE","OK")))</f>
        <v/>
      </c>
    </row>
    <row r="42" spans="1:9" x14ac:dyDescent="0.25">
      <c r="A42" s="4"/>
      <c r="B42" s="8"/>
      <c r="C42" s="4"/>
      <c r="D42" s="4"/>
      <c r="E42" s="4"/>
      <c r="F42" s="9"/>
      <c r="G42" s="9"/>
      <c r="H42" s="6" t="str">
        <f>IF(A42="","",SUMIF($A$6:$A$405,A42,$F$6:$F$405)-SUMIF($A$6:$A$405,A42,$G$6:$G$405))</f>
        <v/>
      </c>
      <c r="I42" t="str">
        <f>IF(COUNTA(A42:G42)=0,"",IF(OR(A42="",NOT(ISNUMBER(B42)),C42="",COUNTIF(Chart!$A$6:$A$55,C42)&lt;&gt;1,D42="",E42="",COUNT(F42:G42)&lt;&gt;COUNTA(F42:G42),F42&lt;0,G42&lt;0,AND(F42&gt;0,G42&gt;0),SUM(F42:G42)=0),"REVIEW INPUT",IF(ROUND(H42,2)&lt;&gt;0,"ENTRY IMBALANCE","OK")))</f>
        <v/>
      </c>
    </row>
    <row r="43" spans="1:9" x14ac:dyDescent="0.25">
      <c r="A43" s="4"/>
      <c r="B43" s="8"/>
      <c r="C43" s="4"/>
      <c r="D43" s="4"/>
      <c r="E43" s="4"/>
      <c r="F43" s="9"/>
      <c r="G43" s="9"/>
      <c r="H43" s="6" t="str">
        <f>IF(A43="","",SUMIF($A$6:$A$405,A43,$F$6:$F$405)-SUMIF($A$6:$A$405,A43,$G$6:$G$405))</f>
        <v/>
      </c>
      <c r="I43" t="str">
        <f>IF(COUNTA(A43:G43)=0,"",IF(OR(A43="",NOT(ISNUMBER(B43)),C43="",COUNTIF(Chart!$A$6:$A$55,C43)&lt;&gt;1,D43="",E43="",COUNT(F43:G43)&lt;&gt;COUNTA(F43:G43),F43&lt;0,G43&lt;0,AND(F43&gt;0,G43&gt;0),SUM(F43:G43)=0),"REVIEW INPUT",IF(ROUND(H43,2)&lt;&gt;0,"ENTRY IMBALANCE","OK")))</f>
        <v/>
      </c>
    </row>
    <row r="44" spans="1:9" x14ac:dyDescent="0.25">
      <c r="A44" s="4"/>
      <c r="B44" s="8"/>
      <c r="C44" s="4"/>
      <c r="D44" s="4"/>
      <c r="E44" s="4"/>
      <c r="F44" s="9"/>
      <c r="G44" s="9"/>
      <c r="H44" s="6" t="str">
        <f>IF(A44="","",SUMIF($A$6:$A$405,A44,$F$6:$F$405)-SUMIF($A$6:$A$405,A44,$G$6:$G$405))</f>
        <v/>
      </c>
      <c r="I44" t="str">
        <f>IF(COUNTA(A44:G44)=0,"",IF(OR(A44="",NOT(ISNUMBER(B44)),C44="",COUNTIF(Chart!$A$6:$A$55,C44)&lt;&gt;1,D44="",E44="",COUNT(F44:G44)&lt;&gt;COUNTA(F44:G44),F44&lt;0,G44&lt;0,AND(F44&gt;0,G44&gt;0),SUM(F44:G44)=0),"REVIEW INPUT",IF(ROUND(H44,2)&lt;&gt;0,"ENTRY IMBALANCE","OK")))</f>
        <v/>
      </c>
    </row>
    <row r="45" spans="1:9" x14ac:dyDescent="0.25">
      <c r="A45" s="4"/>
      <c r="B45" s="8"/>
      <c r="C45" s="4"/>
      <c r="D45" s="4"/>
      <c r="E45" s="4"/>
      <c r="F45" s="9"/>
      <c r="G45" s="9"/>
      <c r="H45" s="6" t="str">
        <f>IF(A45="","",SUMIF($A$6:$A$405,A45,$F$6:$F$405)-SUMIF($A$6:$A$405,A45,$G$6:$G$405))</f>
        <v/>
      </c>
      <c r="I45" t="str">
        <f>IF(COUNTA(A45:G45)=0,"",IF(OR(A45="",NOT(ISNUMBER(B45)),C45="",COUNTIF(Chart!$A$6:$A$55,C45)&lt;&gt;1,D45="",E45="",COUNT(F45:G45)&lt;&gt;COUNTA(F45:G45),F45&lt;0,G45&lt;0,AND(F45&gt;0,G45&gt;0),SUM(F45:G45)=0),"REVIEW INPUT",IF(ROUND(H45,2)&lt;&gt;0,"ENTRY IMBALANCE","OK")))</f>
        <v/>
      </c>
    </row>
    <row r="46" spans="1:9" x14ac:dyDescent="0.25">
      <c r="A46" s="4"/>
      <c r="B46" s="8"/>
      <c r="C46" s="4"/>
      <c r="D46" s="4"/>
      <c r="E46" s="4"/>
      <c r="F46" s="9"/>
      <c r="G46" s="9"/>
      <c r="H46" s="6" t="str">
        <f>IF(A46="","",SUMIF($A$6:$A$405,A46,$F$6:$F$405)-SUMIF($A$6:$A$405,A46,$G$6:$G$405))</f>
        <v/>
      </c>
      <c r="I46" t="str">
        <f>IF(COUNTA(A46:G46)=0,"",IF(OR(A46="",NOT(ISNUMBER(B46)),C46="",COUNTIF(Chart!$A$6:$A$55,C46)&lt;&gt;1,D46="",E46="",COUNT(F46:G46)&lt;&gt;COUNTA(F46:G46),F46&lt;0,G46&lt;0,AND(F46&gt;0,G46&gt;0),SUM(F46:G46)=0),"REVIEW INPUT",IF(ROUND(H46,2)&lt;&gt;0,"ENTRY IMBALANCE","OK")))</f>
        <v/>
      </c>
    </row>
    <row r="47" spans="1:9" x14ac:dyDescent="0.25">
      <c r="A47" s="4"/>
      <c r="B47" s="8"/>
      <c r="C47" s="4"/>
      <c r="D47" s="4"/>
      <c r="E47" s="4"/>
      <c r="F47" s="9"/>
      <c r="G47" s="9"/>
      <c r="H47" s="6" t="str">
        <f>IF(A47="","",SUMIF($A$6:$A$405,A47,$F$6:$F$405)-SUMIF($A$6:$A$405,A47,$G$6:$G$405))</f>
        <v/>
      </c>
      <c r="I47" t="str">
        <f>IF(COUNTA(A47:G47)=0,"",IF(OR(A47="",NOT(ISNUMBER(B47)),C47="",COUNTIF(Chart!$A$6:$A$55,C47)&lt;&gt;1,D47="",E47="",COUNT(F47:G47)&lt;&gt;COUNTA(F47:G47),F47&lt;0,G47&lt;0,AND(F47&gt;0,G47&gt;0),SUM(F47:G47)=0),"REVIEW INPUT",IF(ROUND(H47,2)&lt;&gt;0,"ENTRY IMBALANCE","OK")))</f>
        <v/>
      </c>
    </row>
    <row r="48" spans="1:9" x14ac:dyDescent="0.25">
      <c r="A48" s="4"/>
      <c r="B48" s="8"/>
      <c r="C48" s="4"/>
      <c r="D48" s="4"/>
      <c r="E48" s="4"/>
      <c r="F48" s="9"/>
      <c r="G48" s="9"/>
      <c r="H48" s="6" t="str">
        <f>IF(A48="","",SUMIF($A$6:$A$405,A48,$F$6:$F$405)-SUMIF($A$6:$A$405,A48,$G$6:$G$405))</f>
        <v/>
      </c>
      <c r="I48" t="str">
        <f>IF(COUNTA(A48:G48)=0,"",IF(OR(A48="",NOT(ISNUMBER(B48)),C48="",COUNTIF(Chart!$A$6:$A$55,C48)&lt;&gt;1,D48="",E48="",COUNT(F48:G48)&lt;&gt;COUNTA(F48:G48),F48&lt;0,G48&lt;0,AND(F48&gt;0,G48&gt;0),SUM(F48:G48)=0),"REVIEW INPUT",IF(ROUND(H48,2)&lt;&gt;0,"ENTRY IMBALANCE","OK")))</f>
        <v/>
      </c>
    </row>
    <row r="49" spans="1:9" x14ac:dyDescent="0.25">
      <c r="A49" s="4"/>
      <c r="B49" s="8"/>
      <c r="C49" s="4"/>
      <c r="D49" s="4"/>
      <c r="E49" s="4"/>
      <c r="F49" s="9"/>
      <c r="G49" s="9"/>
      <c r="H49" s="6" t="str">
        <f>IF(A49="","",SUMIF($A$6:$A$405,A49,$F$6:$F$405)-SUMIF($A$6:$A$405,A49,$G$6:$G$405))</f>
        <v/>
      </c>
      <c r="I49" t="str">
        <f>IF(COUNTA(A49:G49)=0,"",IF(OR(A49="",NOT(ISNUMBER(B49)),C49="",COUNTIF(Chart!$A$6:$A$55,C49)&lt;&gt;1,D49="",E49="",COUNT(F49:G49)&lt;&gt;COUNTA(F49:G49),F49&lt;0,G49&lt;0,AND(F49&gt;0,G49&gt;0),SUM(F49:G49)=0),"REVIEW INPUT",IF(ROUND(H49,2)&lt;&gt;0,"ENTRY IMBALANCE","OK")))</f>
        <v/>
      </c>
    </row>
    <row r="50" spans="1:9" x14ac:dyDescent="0.25">
      <c r="A50" s="4"/>
      <c r="B50" s="8"/>
      <c r="C50" s="4"/>
      <c r="D50" s="4"/>
      <c r="E50" s="4"/>
      <c r="F50" s="9"/>
      <c r="G50" s="9"/>
      <c r="H50" s="6" t="str">
        <f>IF(A50="","",SUMIF($A$6:$A$405,A50,$F$6:$F$405)-SUMIF($A$6:$A$405,A50,$G$6:$G$405))</f>
        <v/>
      </c>
      <c r="I50" t="str">
        <f>IF(COUNTA(A50:G50)=0,"",IF(OR(A50="",NOT(ISNUMBER(B50)),C50="",COUNTIF(Chart!$A$6:$A$55,C50)&lt;&gt;1,D50="",E50="",COUNT(F50:G50)&lt;&gt;COUNTA(F50:G50),F50&lt;0,G50&lt;0,AND(F50&gt;0,G50&gt;0),SUM(F50:G50)=0),"REVIEW INPUT",IF(ROUND(H50,2)&lt;&gt;0,"ENTRY IMBALANCE","OK")))</f>
        <v/>
      </c>
    </row>
    <row r="51" spans="1:9" x14ac:dyDescent="0.25">
      <c r="A51" s="4"/>
      <c r="B51" s="8"/>
      <c r="C51" s="4"/>
      <c r="D51" s="4"/>
      <c r="E51" s="4"/>
      <c r="F51" s="9"/>
      <c r="G51" s="9"/>
      <c r="H51" s="6" t="str">
        <f>IF(A51="","",SUMIF($A$6:$A$405,A51,$F$6:$F$405)-SUMIF($A$6:$A$405,A51,$G$6:$G$405))</f>
        <v/>
      </c>
      <c r="I51" t="str">
        <f>IF(COUNTA(A51:G51)=0,"",IF(OR(A51="",NOT(ISNUMBER(B51)),C51="",COUNTIF(Chart!$A$6:$A$55,C51)&lt;&gt;1,D51="",E51="",COUNT(F51:G51)&lt;&gt;COUNTA(F51:G51),F51&lt;0,G51&lt;0,AND(F51&gt;0,G51&gt;0),SUM(F51:G51)=0),"REVIEW INPUT",IF(ROUND(H51,2)&lt;&gt;0,"ENTRY IMBALANCE","OK")))</f>
        <v/>
      </c>
    </row>
    <row r="52" spans="1:9" x14ac:dyDescent="0.25">
      <c r="A52" s="4"/>
      <c r="B52" s="8"/>
      <c r="C52" s="4"/>
      <c r="D52" s="4"/>
      <c r="E52" s="4"/>
      <c r="F52" s="9"/>
      <c r="G52" s="9"/>
      <c r="H52" s="6" t="str">
        <f>IF(A52="","",SUMIF($A$6:$A$405,A52,$F$6:$F$405)-SUMIF($A$6:$A$405,A52,$G$6:$G$405))</f>
        <v/>
      </c>
      <c r="I52" t="str">
        <f>IF(COUNTA(A52:G52)=0,"",IF(OR(A52="",NOT(ISNUMBER(B52)),C52="",COUNTIF(Chart!$A$6:$A$55,C52)&lt;&gt;1,D52="",E52="",COUNT(F52:G52)&lt;&gt;COUNTA(F52:G52),F52&lt;0,G52&lt;0,AND(F52&gt;0,G52&gt;0),SUM(F52:G52)=0),"REVIEW INPUT",IF(ROUND(H52,2)&lt;&gt;0,"ENTRY IMBALANCE","OK")))</f>
        <v/>
      </c>
    </row>
    <row r="53" spans="1:9" x14ac:dyDescent="0.25">
      <c r="A53" s="4"/>
      <c r="B53" s="8"/>
      <c r="C53" s="4"/>
      <c r="D53" s="4"/>
      <c r="E53" s="4"/>
      <c r="F53" s="9"/>
      <c r="G53" s="9"/>
      <c r="H53" s="6" t="str">
        <f>IF(A53="","",SUMIF($A$6:$A$405,A53,$F$6:$F$405)-SUMIF($A$6:$A$405,A53,$G$6:$G$405))</f>
        <v/>
      </c>
      <c r="I53" t="str">
        <f>IF(COUNTA(A53:G53)=0,"",IF(OR(A53="",NOT(ISNUMBER(B53)),C53="",COUNTIF(Chart!$A$6:$A$55,C53)&lt;&gt;1,D53="",E53="",COUNT(F53:G53)&lt;&gt;COUNTA(F53:G53),F53&lt;0,G53&lt;0,AND(F53&gt;0,G53&gt;0),SUM(F53:G53)=0),"REVIEW INPUT",IF(ROUND(H53,2)&lt;&gt;0,"ENTRY IMBALANCE","OK")))</f>
        <v/>
      </c>
    </row>
    <row r="54" spans="1:9" x14ac:dyDescent="0.25">
      <c r="A54" s="4"/>
      <c r="B54" s="8"/>
      <c r="C54" s="4"/>
      <c r="D54" s="4"/>
      <c r="E54" s="4"/>
      <c r="F54" s="9"/>
      <c r="G54" s="9"/>
      <c r="H54" s="6" t="str">
        <f>IF(A54="","",SUMIF($A$6:$A$405,A54,$F$6:$F$405)-SUMIF($A$6:$A$405,A54,$G$6:$G$405))</f>
        <v/>
      </c>
      <c r="I54" t="str">
        <f>IF(COUNTA(A54:G54)=0,"",IF(OR(A54="",NOT(ISNUMBER(B54)),C54="",COUNTIF(Chart!$A$6:$A$55,C54)&lt;&gt;1,D54="",E54="",COUNT(F54:G54)&lt;&gt;COUNTA(F54:G54),F54&lt;0,G54&lt;0,AND(F54&gt;0,G54&gt;0),SUM(F54:G54)=0),"REVIEW INPUT",IF(ROUND(H54,2)&lt;&gt;0,"ENTRY IMBALANCE","OK")))</f>
        <v/>
      </c>
    </row>
    <row r="55" spans="1:9" x14ac:dyDescent="0.25">
      <c r="A55" s="4"/>
      <c r="B55" s="8"/>
      <c r="C55" s="4"/>
      <c r="D55" s="4"/>
      <c r="E55" s="4"/>
      <c r="F55" s="9"/>
      <c r="G55" s="9"/>
      <c r="H55" s="6" t="str">
        <f>IF(A55="","",SUMIF($A$6:$A$405,A55,$F$6:$F$405)-SUMIF($A$6:$A$405,A55,$G$6:$G$405))</f>
        <v/>
      </c>
      <c r="I55" t="str">
        <f>IF(COUNTA(A55:G55)=0,"",IF(OR(A55="",NOT(ISNUMBER(B55)),C55="",COUNTIF(Chart!$A$6:$A$55,C55)&lt;&gt;1,D55="",E55="",COUNT(F55:G55)&lt;&gt;COUNTA(F55:G55),F55&lt;0,G55&lt;0,AND(F55&gt;0,G55&gt;0),SUM(F55:G55)=0),"REVIEW INPUT",IF(ROUND(H55,2)&lt;&gt;0,"ENTRY IMBALANCE","OK")))</f>
        <v/>
      </c>
    </row>
    <row r="56" spans="1:9" x14ac:dyDescent="0.25">
      <c r="A56" s="4"/>
      <c r="B56" s="8"/>
      <c r="C56" s="4"/>
      <c r="D56" s="4"/>
      <c r="E56" s="4"/>
      <c r="F56" s="9"/>
      <c r="G56" s="9"/>
      <c r="H56" s="6" t="str">
        <f>IF(A56="","",SUMIF($A$6:$A$405,A56,$F$6:$F$405)-SUMIF($A$6:$A$405,A56,$G$6:$G$405))</f>
        <v/>
      </c>
      <c r="I56" t="str">
        <f>IF(COUNTA(A56:G56)=0,"",IF(OR(A56="",NOT(ISNUMBER(B56)),C56="",COUNTIF(Chart!$A$6:$A$55,C56)&lt;&gt;1,D56="",E56="",COUNT(F56:G56)&lt;&gt;COUNTA(F56:G56),F56&lt;0,G56&lt;0,AND(F56&gt;0,G56&gt;0),SUM(F56:G56)=0),"REVIEW INPUT",IF(ROUND(H56,2)&lt;&gt;0,"ENTRY IMBALANCE","OK")))</f>
        <v/>
      </c>
    </row>
    <row r="57" spans="1:9" x14ac:dyDescent="0.25">
      <c r="A57" s="4"/>
      <c r="B57" s="8"/>
      <c r="C57" s="4"/>
      <c r="D57" s="4"/>
      <c r="E57" s="4"/>
      <c r="F57" s="9"/>
      <c r="G57" s="9"/>
      <c r="H57" s="6" t="str">
        <f>IF(A57="","",SUMIF($A$6:$A$405,A57,$F$6:$F$405)-SUMIF($A$6:$A$405,A57,$G$6:$G$405))</f>
        <v/>
      </c>
      <c r="I57" t="str">
        <f>IF(COUNTA(A57:G57)=0,"",IF(OR(A57="",NOT(ISNUMBER(B57)),C57="",COUNTIF(Chart!$A$6:$A$55,C57)&lt;&gt;1,D57="",E57="",COUNT(F57:G57)&lt;&gt;COUNTA(F57:G57),F57&lt;0,G57&lt;0,AND(F57&gt;0,G57&gt;0),SUM(F57:G57)=0),"REVIEW INPUT",IF(ROUND(H57,2)&lt;&gt;0,"ENTRY IMBALANCE","OK")))</f>
        <v/>
      </c>
    </row>
    <row r="58" spans="1:9" x14ac:dyDescent="0.25">
      <c r="A58" s="4"/>
      <c r="B58" s="8"/>
      <c r="C58" s="4"/>
      <c r="D58" s="4"/>
      <c r="E58" s="4"/>
      <c r="F58" s="9"/>
      <c r="G58" s="9"/>
      <c r="H58" s="6" t="str">
        <f>IF(A58="","",SUMIF($A$6:$A$405,A58,$F$6:$F$405)-SUMIF($A$6:$A$405,A58,$G$6:$G$405))</f>
        <v/>
      </c>
      <c r="I58" t="str">
        <f>IF(COUNTA(A58:G58)=0,"",IF(OR(A58="",NOT(ISNUMBER(B58)),C58="",COUNTIF(Chart!$A$6:$A$55,C58)&lt;&gt;1,D58="",E58="",COUNT(F58:G58)&lt;&gt;COUNTA(F58:G58),F58&lt;0,G58&lt;0,AND(F58&gt;0,G58&gt;0),SUM(F58:G58)=0),"REVIEW INPUT",IF(ROUND(H58,2)&lt;&gt;0,"ENTRY IMBALANCE","OK")))</f>
        <v/>
      </c>
    </row>
    <row r="59" spans="1:9" x14ac:dyDescent="0.25">
      <c r="A59" s="4"/>
      <c r="B59" s="8"/>
      <c r="C59" s="4"/>
      <c r="D59" s="4"/>
      <c r="E59" s="4"/>
      <c r="F59" s="9"/>
      <c r="G59" s="9"/>
      <c r="H59" s="6" t="str">
        <f>IF(A59="","",SUMIF($A$6:$A$405,A59,$F$6:$F$405)-SUMIF($A$6:$A$405,A59,$G$6:$G$405))</f>
        <v/>
      </c>
      <c r="I59" t="str">
        <f>IF(COUNTA(A59:G59)=0,"",IF(OR(A59="",NOT(ISNUMBER(B59)),C59="",COUNTIF(Chart!$A$6:$A$55,C59)&lt;&gt;1,D59="",E59="",COUNT(F59:G59)&lt;&gt;COUNTA(F59:G59),F59&lt;0,G59&lt;0,AND(F59&gt;0,G59&gt;0),SUM(F59:G59)=0),"REVIEW INPUT",IF(ROUND(H59,2)&lt;&gt;0,"ENTRY IMBALANCE","OK")))</f>
        <v/>
      </c>
    </row>
    <row r="60" spans="1:9" x14ac:dyDescent="0.25">
      <c r="A60" s="4"/>
      <c r="B60" s="8"/>
      <c r="C60" s="4"/>
      <c r="D60" s="4"/>
      <c r="E60" s="4"/>
      <c r="F60" s="9"/>
      <c r="G60" s="9"/>
      <c r="H60" s="6" t="str">
        <f>IF(A60="","",SUMIF($A$6:$A$405,A60,$F$6:$F$405)-SUMIF($A$6:$A$405,A60,$G$6:$G$405))</f>
        <v/>
      </c>
      <c r="I60" t="str">
        <f>IF(COUNTA(A60:G60)=0,"",IF(OR(A60="",NOT(ISNUMBER(B60)),C60="",COUNTIF(Chart!$A$6:$A$55,C60)&lt;&gt;1,D60="",E60="",COUNT(F60:G60)&lt;&gt;COUNTA(F60:G60),F60&lt;0,G60&lt;0,AND(F60&gt;0,G60&gt;0),SUM(F60:G60)=0),"REVIEW INPUT",IF(ROUND(H60,2)&lt;&gt;0,"ENTRY IMBALANCE","OK")))</f>
        <v/>
      </c>
    </row>
    <row r="61" spans="1:9" x14ac:dyDescent="0.25">
      <c r="A61" s="4"/>
      <c r="B61" s="8"/>
      <c r="C61" s="4"/>
      <c r="D61" s="4"/>
      <c r="E61" s="4"/>
      <c r="F61" s="9"/>
      <c r="G61" s="9"/>
      <c r="H61" s="6" t="str">
        <f>IF(A61="","",SUMIF($A$6:$A$405,A61,$F$6:$F$405)-SUMIF($A$6:$A$405,A61,$G$6:$G$405))</f>
        <v/>
      </c>
      <c r="I61" t="str">
        <f>IF(COUNTA(A61:G61)=0,"",IF(OR(A61="",NOT(ISNUMBER(B61)),C61="",COUNTIF(Chart!$A$6:$A$55,C61)&lt;&gt;1,D61="",E61="",COUNT(F61:G61)&lt;&gt;COUNTA(F61:G61),F61&lt;0,G61&lt;0,AND(F61&gt;0,G61&gt;0),SUM(F61:G61)=0),"REVIEW INPUT",IF(ROUND(H61,2)&lt;&gt;0,"ENTRY IMBALANCE","OK")))</f>
        <v/>
      </c>
    </row>
    <row r="62" spans="1:9" x14ac:dyDescent="0.25">
      <c r="A62" s="4"/>
      <c r="B62" s="8"/>
      <c r="C62" s="4"/>
      <c r="D62" s="4"/>
      <c r="E62" s="4"/>
      <c r="F62" s="9"/>
      <c r="G62" s="9"/>
      <c r="H62" s="6" t="str">
        <f>IF(A62="","",SUMIF($A$6:$A$405,A62,$F$6:$F$405)-SUMIF($A$6:$A$405,A62,$G$6:$G$405))</f>
        <v/>
      </c>
      <c r="I62" t="str">
        <f>IF(COUNTA(A62:G62)=0,"",IF(OR(A62="",NOT(ISNUMBER(B62)),C62="",COUNTIF(Chart!$A$6:$A$55,C62)&lt;&gt;1,D62="",E62="",COUNT(F62:G62)&lt;&gt;COUNTA(F62:G62),F62&lt;0,G62&lt;0,AND(F62&gt;0,G62&gt;0),SUM(F62:G62)=0),"REVIEW INPUT",IF(ROUND(H62,2)&lt;&gt;0,"ENTRY IMBALANCE","OK")))</f>
        <v/>
      </c>
    </row>
    <row r="63" spans="1:9" x14ac:dyDescent="0.25">
      <c r="A63" s="4"/>
      <c r="B63" s="8"/>
      <c r="C63" s="4"/>
      <c r="D63" s="4"/>
      <c r="E63" s="4"/>
      <c r="F63" s="9"/>
      <c r="G63" s="9"/>
      <c r="H63" s="6" t="str">
        <f>IF(A63="","",SUMIF($A$6:$A$405,A63,$F$6:$F$405)-SUMIF($A$6:$A$405,A63,$G$6:$G$405))</f>
        <v/>
      </c>
      <c r="I63" t="str">
        <f>IF(COUNTA(A63:G63)=0,"",IF(OR(A63="",NOT(ISNUMBER(B63)),C63="",COUNTIF(Chart!$A$6:$A$55,C63)&lt;&gt;1,D63="",E63="",COUNT(F63:G63)&lt;&gt;COUNTA(F63:G63),F63&lt;0,G63&lt;0,AND(F63&gt;0,G63&gt;0),SUM(F63:G63)=0),"REVIEW INPUT",IF(ROUND(H63,2)&lt;&gt;0,"ENTRY IMBALANCE","OK")))</f>
        <v/>
      </c>
    </row>
    <row r="64" spans="1:9" x14ac:dyDescent="0.25">
      <c r="A64" s="4"/>
      <c r="B64" s="8"/>
      <c r="C64" s="4"/>
      <c r="D64" s="4"/>
      <c r="E64" s="4"/>
      <c r="F64" s="9"/>
      <c r="G64" s="9"/>
      <c r="H64" s="6" t="str">
        <f>IF(A64="","",SUMIF($A$6:$A$405,A64,$F$6:$F$405)-SUMIF($A$6:$A$405,A64,$G$6:$G$405))</f>
        <v/>
      </c>
      <c r="I64" t="str">
        <f>IF(COUNTA(A64:G64)=0,"",IF(OR(A64="",NOT(ISNUMBER(B64)),C64="",COUNTIF(Chart!$A$6:$A$55,C64)&lt;&gt;1,D64="",E64="",COUNT(F64:G64)&lt;&gt;COUNTA(F64:G64),F64&lt;0,G64&lt;0,AND(F64&gt;0,G64&gt;0),SUM(F64:G64)=0),"REVIEW INPUT",IF(ROUND(H64,2)&lt;&gt;0,"ENTRY IMBALANCE","OK")))</f>
        <v/>
      </c>
    </row>
    <row r="65" spans="1:9" x14ac:dyDescent="0.25">
      <c r="A65" s="4"/>
      <c r="B65" s="8"/>
      <c r="C65" s="4"/>
      <c r="D65" s="4"/>
      <c r="E65" s="4"/>
      <c r="F65" s="9"/>
      <c r="G65" s="9"/>
      <c r="H65" s="6" t="str">
        <f>IF(A65="","",SUMIF($A$6:$A$405,A65,$F$6:$F$405)-SUMIF($A$6:$A$405,A65,$G$6:$G$405))</f>
        <v/>
      </c>
      <c r="I65" t="str">
        <f>IF(COUNTA(A65:G65)=0,"",IF(OR(A65="",NOT(ISNUMBER(B65)),C65="",COUNTIF(Chart!$A$6:$A$55,C65)&lt;&gt;1,D65="",E65="",COUNT(F65:G65)&lt;&gt;COUNTA(F65:G65),F65&lt;0,G65&lt;0,AND(F65&gt;0,G65&gt;0),SUM(F65:G65)=0),"REVIEW INPUT",IF(ROUND(H65,2)&lt;&gt;0,"ENTRY IMBALANCE","OK")))</f>
        <v/>
      </c>
    </row>
    <row r="66" spans="1:9" x14ac:dyDescent="0.25">
      <c r="A66" s="4"/>
      <c r="B66" s="8"/>
      <c r="C66" s="4"/>
      <c r="D66" s="4"/>
      <c r="E66" s="4"/>
      <c r="F66" s="9"/>
      <c r="G66" s="9"/>
      <c r="H66" s="6" t="str">
        <f>IF(A66="","",SUMIF($A$6:$A$405,A66,$F$6:$F$405)-SUMIF($A$6:$A$405,A66,$G$6:$G$405))</f>
        <v/>
      </c>
      <c r="I66" t="str">
        <f>IF(COUNTA(A66:G66)=0,"",IF(OR(A66="",NOT(ISNUMBER(B66)),C66="",COUNTIF(Chart!$A$6:$A$55,C66)&lt;&gt;1,D66="",E66="",COUNT(F66:G66)&lt;&gt;COUNTA(F66:G66),F66&lt;0,G66&lt;0,AND(F66&gt;0,G66&gt;0),SUM(F66:G66)=0),"REVIEW INPUT",IF(ROUND(H66,2)&lt;&gt;0,"ENTRY IMBALANCE","OK")))</f>
        <v/>
      </c>
    </row>
    <row r="67" spans="1:9" x14ac:dyDescent="0.25">
      <c r="A67" s="4"/>
      <c r="B67" s="8"/>
      <c r="C67" s="4"/>
      <c r="D67" s="4"/>
      <c r="E67" s="4"/>
      <c r="F67" s="9"/>
      <c r="G67" s="9"/>
      <c r="H67" s="6" t="str">
        <f>IF(A67="","",SUMIF($A$6:$A$405,A67,$F$6:$F$405)-SUMIF($A$6:$A$405,A67,$G$6:$G$405))</f>
        <v/>
      </c>
      <c r="I67" t="str">
        <f>IF(COUNTA(A67:G67)=0,"",IF(OR(A67="",NOT(ISNUMBER(B67)),C67="",COUNTIF(Chart!$A$6:$A$55,C67)&lt;&gt;1,D67="",E67="",COUNT(F67:G67)&lt;&gt;COUNTA(F67:G67),F67&lt;0,G67&lt;0,AND(F67&gt;0,G67&gt;0),SUM(F67:G67)=0),"REVIEW INPUT",IF(ROUND(H67,2)&lt;&gt;0,"ENTRY IMBALANCE","OK")))</f>
        <v/>
      </c>
    </row>
    <row r="68" spans="1:9" x14ac:dyDescent="0.25">
      <c r="A68" s="4"/>
      <c r="B68" s="8"/>
      <c r="C68" s="4"/>
      <c r="D68" s="4"/>
      <c r="E68" s="4"/>
      <c r="F68" s="9"/>
      <c r="G68" s="9"/>
      <c r="H68" s="6" t="str">
        <f>IF(A68="","",SUMIF($A$6:$A$405,A68,$F$6:$F$405)-SUMIF($A$6:$A$405,A68,$G$6:$G$405))</f>
        <v/>
      </c>
      <c r="I68" t="str">
        <f>IF(COUNTA(A68:G68)=0,"",IF(OR(A68="",NOT(ISNUMBER(B68)),C68="",COUNTIF(Chart!$A$6:$A$55,C68)&lt;&gt;1,D68="",E68="",COUNT(F68:G68)&lt;&gt;COUNTA(F68:G68),F68&lt;0,G68&lt;0,AND(F68&gt;0,G68&gt;0),SUM(F68:G68)=0),"REVIEW INPUT",IF(ROUND(H68,2)&lt;&gt;0,"ENTRY IMBALANCE","OK")))</f>
        <v/>
      </c>
    </row>
    <row r="69" spans="1:9" x14ac:dyDescent="0.25">
      <c r="A69" s="4"/>
      <c r="B69" s="8"/>
      <c r="C69" s="4"/>
      <c r="D69" s="4"/>
      <c r="E69" s="4"/>
      <c r="F69" s="9"/>
      <c r="G69" s="9"/>
      <c r="H69" s="6" t="str">
        <f>IF(A69="","",SUMIF($A$6:$A$405,A69,$F$6:$F$405)-SUMIF($A$6:$A$405,A69,$G$6:$G$405))</f>
        <v/>
      </c>
      <c r="I69" t="str">
        <f>IF(COUNTA(A69:G69)=0,"",IF(OR(A69="",NOT(ISNUMBER(B69)),C69="",COUNTIF(Chart!$A$6:$A$55,C69)&lt;&gt;1,D69="",E69="",COUNT(F69:G69)&lt;&gt;COUNTA(F69:G69),F69&lt;0,G69&lt;0,AND(F69&gt;0,G69&gt;0),SUM(F69:G69)=0),"REVIEW INPUT",IF(ROUND(H69,2)&lt;&gt;0,"ENTRY IMBALANCE","OK")))</f>
        <v/>
      </c>
    </row>
    <row r="70" spans="1:9" x14ac:dyDescent="0.25">
      <c r="A70" s="4"/>
      <c r="B70" s="8"/>
      <c r="C70" s="4"/>
      <c r="D70" s="4"/>
      <c r="E70" s="4"/>
      <c r="F70" s="9"/>
      <c r="G70" s="9"/>
      <c r="H70" s="6" t="str">
        <f>IF(A70="","",SUMIF($A$6:$A$405,A70,$F$6:$F$405)-SUMIF($A$6:$A$405,A70,$G$6:$G$405))</f>
        <v/>
      </c>
      <c r="I70" t="str">
        <f>IF(COUNTA(A70:G70)=0,"",IF(OR(A70="",NOT(ISNUMBER(B70)),C70="",COUNTIF(Chart!$A$6:$A$55,C70)&lt;&gt;1,D70="",E70="",COUNT(F70:G70)&lt;&gt;COUNTA(F70:G70),F70&lt;0,G70&lt;0,AND(F70&gt;0,G70&gt;0),SUM(F70:G70)=0),"REVIEW INPUT",IF(ROUND(H70,2)&lt;&gt;0,"ENTRY IMBALANCE","OK")))</f>
        <v/>
      </c>
    </row>
    <row r="71" spans="1:9" x14ac:dyDescent="0.25">
      <c r="A71" s="4"/>
      <c r="B71" s="8"/>
      <c r="C71" s="4"/>
      <c r="D71" s="4"/>
      <c r="E71" s="4"/>
      <c r="F71" s="9"/>
      <c r="G71" s="9"/>
      <c r="H71" s="6" t="str">
        <f>IF(A71="","",SUMIF($A$6:$A$405,A71,$F$6:$F$405)-SUMIF($A$6:$A$405,A71,$G$6:$G$405))</f>
        <v/>
      </c>
      <c r="I71" t="str">
        <f>IF(COUNTA(A71:G71)=0,"",IF(OR(A71="",NOT(ISNUMBER(B71)),C71="",COUNTIF(Chart!$A$6:$A$55,C71)&lt;&gt;1,D71="",E71="",COUNT(F71:G71)&lt;&gt;COUNTA(F71:G71),F71&lt;0,G71&lt;0,AND(F71&gt;0,G71&gt;0),SUM(F71:G71)=0),"REVIEW INPUT",IF(ROUND(H71,2)&lt;&gt;0,"ENTRY IMBALANCE","OK")))</f>
        <v/>
      </c>
    </row>
    <row r="72" spans="1:9" x14ac:dyDescent="0.25">
      <c r="A72" s="4"/>
      <c r="B72" s="8"/>
      <c r="C72" s="4"/>
      <c r="D72" s="4"/>
      <c r="E72" s="4"/>
      <c r="F72" s="9"/>
      <c r="G72" s="9"/>
      <c r="H72" s="6" t="str">
        <f>IF(A72="","",SUMIF($A$6:$A$405,A72,$F$6:$F$405)-SUMIF($A$6:$A$405,A72,$G$6:$G$405))</f>
        <v/>
      </c>
      <c r="I72" t="str">
        <f>IF(COUNTA(A72:G72)=0,"",IF(OR(A72="",NOT(ISNUMBER(B72)),C72="",COUNTIF(Chart!$A$6:$A$55,C72)&lt;&gt;1,D72="",E72="",COUNT(F72:G72)&lt;&gt;COUNTA(F72:G72),F72&lt;0,G72&lt;0,AND(F72&gt;0,G72&gt;0),SUM(F72:G72)=0),"REVIEW INPUT",IF(ROUND(H72,2)&lt;&gt;0,"ENTRY IMBALANCE","OK")))</f>
        <v/>
      </c>
    </row>
    <row r="73" spans="1:9" x14ac:dyDescent="0.25">
      <c r="A73" s="4"/>
      <c r="B73" s="8"/>
      <c r="C73" s="4"/>
      <c r="D73" s="4"/>
      <c r="E73" s="4"/>
      <c r="F73" s="9"/>
      <c r="G73" s="9"/>
      <c r="H73" s="6" t="str">
        <f>IF(A73="","",SUMIF($A$6:$A$405,A73,$F$6:$F$405)-SUMIF($A$6:$A$405,A73,$G$6:$G$405))</f>
        <v/>
      </c>
      <c r="I73" t="str">
        <f>IF(COUNTA(A73:G73)=0,"",IF(OR(A73="",NOT(ISNUMBER(B73)),C73="",COUNTIF(Chart!$A$6:$A$55,C73)&lt;&gt;1,D73="",E73="",COUNT(F73:G73)&lt;&gt;COUNTA(F73:G73),F73&lt;0,G73&lt;0,AND(F73&gt;0,G73&gt;0),SUM(F73:G73)=0),"REVIEW INPUT",IF(ROUND(H73,2)&lt;&gt;0,"ENTRY IMBALANCE","OK")))</f>
        <v/>
      </c>
    </row>
    <row r="74" spans="1:9" x14ac:dyDescent="0.25">
      <c r="A74" s="4"/>
      <c r="B74" s="8"/>
      <c r="C74" s="4"/>
      <c r="D74" s="4"/>
      <c r="E74" s="4"/>
      <c r="F74" s="9"/>
      <c r="G74" s="9"/>
      <c r="H74" s="6" t="str">
        <f>IF(A74="","",SUMIF($A$6:$A$405,A74,$F$6:$F$405)-SUMIF($A$6:$A$405,A74,$G$6:$G$405))</f>
        <v/>
      </c>
      <c r="I74" t="str">
        <f>IF(COUNTA(A74:G74)=0,"",IF(OR(A74="",NOT(ISNUMBER(B74)),C74="",COUNTIF(Chart!$A$6:$A$55,C74)&lt;&gt;1,D74="",E74="",COUNT(F74:G74)&lt;&gt;COUNTA(F74:G74),F74&lt;0,G74&lt;0,AND(F74&gt;0,G74&gt;0),SUM(F74:G74)=0),"REVIEW INPUT",IF(ROUND(H74,2)&lt;&gt;0,"ENTRY IMBALANCE","OK")))</f>
        <v/>
      </c>
    </row>
    <row r="75" spans="1:9" x14ac:dyDescent="0.25">
      <c r="A75" s="4"/>
      <c r="B75" s="8"/>
      <c r="C75" s="4"/>
      <c r="D75" s="4"/>
      <c r="E75" s="4"/>
      <c r="F75" s="9"/>
      <c r="G75" s="9"/>
      <c r="H75" s="6" t="str">
        <f>IF(A75="","",SUMIF($A$6:$A$405,A75,$F$6:$F$405)-SUMIF($A$6:$A$405,A75,$G$6:$G$405))</f>
        <v/>
      </c>
      <c r="I75" t="str">
        <f>IF(COUNTA(A75:G75)=0,"",IF(OR(A75="",NOT(ISNUMBER(B75)),C75="",COUNTIF(Chart!$A$6:$A$55,C75)&lt;&gt;1,D75="",E75="",COUNT(F75:G75)&lt;&gt;COUNTA(F75:G75),F75&lt;0,G75&lt;0,AND(F75&gt;0,G75&gt;0),SUM(F75:G75)=0),"REVIEW INPUT",IF(ROUND(H75,2)&lt;&gt;0,"ENTRY IMBALANCE","OK")))</f>
        <v/>
      </c>
    </row>
    <row r="76" spans="1:9" x14ac:dyDescent="0.25">
      <c r="A76" s="4"/>
      <c r="B76" s="8"/>
      <c r="C76" s="4"/>
      <c r="D76" s="4"/>
      <c r="E76" s="4"/>
      <c r="F76" s="9"/>
      <c r="G76" s="9"/>
      <c r="H76" s="6" t="str">
        <f>IF(A76="","",SUMIF($A$6:$A$405,A76,$F$6:$F$405)-SUMIF($A$6:$A$405,A76,$G$6:$G$405))</f>
        <v/>
      </c>
      <c r="I76" t="str">
        <f>IF(COUNTA(A76:G76)=0,"",IF(OR(A76="",NOT(ISNUMBER(B76)),C76="",COUNTIF(Chart!$A$6:$A$55,C76)&lt;&gt;1,D76="",E76="",COUNT(F76:G76)&lt;&gt;COUNTA(F76:G76),F76&lt;0,G76&lt;0,AND(F76&gt;0,G76&gt;0),SUM(F76:G76)=0),"REVIEW INPUT",IF(ROUND(H76,2)&lt;&gt;0,"ENTRY IMBALANCE","OK")))</f>
        <v/>
      </c>
    </row>
    <row r="77" spans="1:9" x14ac:dyDescent="0.25">
      <c r="A77" s="4"/>
      <c r="B77" s="8"/>
      <c r="C77" s="4"/>
      <c r="D77" s="4"/>
      <c r="E77" s="4"/>
      <c r="F77" s="9"/>
      <c r="G77" s="9"/>
      <c r="H77" s="6" t="str">
        <f>IF(A77="","",SUMIF($A$6:$A$405,A77,$F$6:$F$405)-SUMIF($A$6:$A$405,A77,$G$6:$G$405))</f>
        <v/>
      </c>
      <c r="I77" t="str">
        <f>IF(COUNTA(A77:G77)=0,"",IF(OR(A77="",NOT(ISNUMBER(B77)),C77="",COUNTIF(Chart!$A$6:$A$55,C77)&lt;&gt;1,D77="",E77="",COUNT(F77:G77)&lt;&gt;COUNTA(F77:G77),F77&lt;0,G77&lt;0,AND(F77&gt;0,G77&gt;0),SUM(F77:G77)=0),"REVIEW INPUT",IF(ROUND(H77,2)&lt;&gt;0,"ENTRY IMBALANCE","OK")))</f>
        <v/>
      </c>
    </row>
    <row r="78" spans="1:9" x14ac:dyDescent="0.25">
      <c r="A78" s="4"/>
      <c r="B78" s="8"/>
      <c r="C78" s="4"/>
      <c r="D78" s="4"/>
      <c r="E78" s="4"/>
      <c r="F78" s="9"/>
      <c r="G78" s="9"/>
      <c r="H78" s="6" t="str">
        <f>IF(A78="","",SUMIF($A$6:$A$405,A78,$F$6:$F$405)-SUMIF($A$6:$A$405,A78,$G$6:$G$405))</f>
        <v/>
      </c>
      <c r="I78" t="str">
        <f>IF(COUNTA(A78:G78)=0,"",IF(OR(A78="",NOT(ISNUMBER(B78)),C78="",COUNTIF(Chart!$A$6:$A$55,C78)&lt;&gt;1,D78="",E78="",COUNT(F78:G78)&lt;&gt;COUNTA(F78:G78),F78&lt;0,G78&lt;0,AND(F78&gt;0,G78&gt;0),SUM(F78:G78)=0),"REVIEW INPUT",IF(ROUND(H78,2)&lt;&gt;0,"ENTRY IMBALANCE","OK")))</f>
        <v/>
      </c>
    </row>
    <row r="79" spans="1:9" x14ac:dyDescent="0.25">
      <c r="A79" s="4"/>
      <c r="B79" s="8"/>
      <c r="C79" s="4"/>
      <c r="D79" s="4"/>
      <c r="E79" s="4"/>
      <c r="F79" s="9"/>
      <c r="G79" s="9"/>
      <c r="H79" s="6" t="str">
        <f>IF(A79="","",SUMIF($A$6:$A$405,A79,$F$6:$F$405)-SUMIF($A$6:$A$405,A79,$G$6:$G$405))</f>
        <v/>
      </c>
      <c r="I79" t="str">
        <f>IF(COUNTA(A79:G79)=0,"",IF(OR(A79="",NOT(ISNUMBER(B79)),C79="",COUNTIF(Chart!$A$6:$A$55,C79)&lt;&gt;1,D79="",E79="",COUNT(F79:G79)&lt;&gt;COUNTA(F79:G79),F79&lt;0,G79&lt;0,AND(F79&gt;0,G79&gt;0),SUM(F79:G79)=0),"REVIEW INPUT",IF(ROUND(H79,2)&lt;&gt;0,"ENTRY IMBALANCE","OK")))</f>
        <v/>
      </c>
    </row>
    <row r="80" spans="1:9" x14ac:dyDescent="0.25">
      <c r="A80" s="4"/>
      <c r="B80" s="8"/>
      <c r="C80" s="4"/>
      <c r="D80" s="4"/>
      <c r="E80" s="4"/>
      <c r="F80" s="9"/>
      <c r="G80" s="9"/>
      <c r="H80" s="6" t="str">
        <f>IF(A80="","",SUMIF($A$6:$A$405,A80,$F$6:$F$405)-SUMIF($A$6:$A$405,A80,$G$6:$G$405))</f>
        <v/>
      </c>
      <c r="I80" t="str">
        <f>IF(COUNTA(A80:G80)=0,"",IF(OR(A80="",NOT(ISNUMBER(B80)),C80="",COUNTIF(Chart!$A$6:$A$55,C80)&lt;&gt;1,D80="",E80="",COUNT(F80:G80)&lt;&gt;COUNTA(F80:G80),F80&lt;0,G80&lt;0,AND(F80&gt;0,G80&gt;0),SUM(F80:G80)=0),"REVIEW INPUT",IF(ROUND(H80,2)&lt;&gt;0,"ENTRY IMBALANCE","OK")))</f>
        <v/>
      </c>
    </row>
    <row r="81" spans="1:9" x14ac:dyDescent="0.25">
      <c r="A81" s="4"/>
      <c r="B81" s="8"/>
      <c r="C81" s="4"/>
      <c r="D81" s="4"/>
      <c r="E81" s="4"/>
      <c r="F81" s="9"/>
      <c r="G81" s="9"/>
      <c r="H81" s="6" t="str">
        <f>IF(A81="","",SUMIF($A$6:$A$405,A81,$F$6:$F$405)-SUMIF($A$6:$A$405,A81,$G$6:$G$405))</f>
        <v/>
      </c>
      <c r="I81" t="str">
        <f>IF(COUNTA(A81:G81)=0,"",IF(OR(A81="",NOT(ISNUMBER(B81)),C81="",COUNTIF(Chart!$A$6:$A$55,C81)&lt;&gt;1,D81="",E81="",COUNT(F81:G81)&lt;&gt;COUNTA(F81:G81),F81&lt;0,G81&lt;0,AND(F81&gt;0,G81&gt;0),SUM(F81:G81)=0),"REVIEW INPUT",IF(ROUND(H81,2)&lt;&gt;0,"ENTRY IMBALANCE","OK")))</f>
        <v/>
      </c>
    </row>
    <row r="82" spans="1:9" x14ac:dyDescent="0.25">
      <c r="A82" s="4"/>
      <c r="B82" s="8"/>
      <c r="C82" s="4"/>
      <c r="D82" s="4"/>
      <c r="E82" s="4"/>
      <c r="F82" s="9"/>
      <c r="G82" s="9"/>
      <c r="H82" s="6" t="str">
        <f>IF(A82="","",SUMIF($A$6:$A$405,A82,$F$6:$F$405)-SUMIF($A$6:$A$405,A82,$G$6:$G$405))</f>
        <v/>
      </c>
      <c r="I82" t="str">
        <f>IF(COUNTA(A82:G82)=0,"",IF(OR(A82="",NOT(ISNUMBER(B82)),C82="",COUNTIF(Chart!$A$6:$A$55,C82)&lt;&gt;1,D82="",E82="",COUNT(F82:G82)&lt;&gt;COUNTA(F82:G82),F82&lt;0,G82&lt;0,AND(F82&gt;0,G82&gt;0),SUM(F82:G82)=0),"REVIEW INPUT",IF(ROUND(H82,2)&lt;&gt;0,"ENTRY IMBALANCE","OK")))</f>
        <v/>
      </c>
    </row>
    <row r="83" spans="1:9" x14ac:dyDescent="0.25">
      <c r="A83" s="4"/>
      <c r="B83" s="8"/>
      <c r="C83" s="4"/>
      <c r="D83" s="4"/>
      <c r="E83" s="4"/>
      <c r="F83" s="9"/>
      <c r="G83" s="9"/>
      <c r="H83" s="6" t="str">
        <f>IF(A83="","",SUMIF($A$6:$A$405,A83,$F$6:$F$405)-SUMIF($A$6:$A$405,A83,$G$6:$G$405))</f>
        <v/>
      </c>
      <c r="I83" t="str">
        <f>IF(COUNTA(A83:G83)=0,"",IF(OR(A83="",NOT(ISNUMBER(B83)),C83="",COUNTIF(Chart!$A$6:$A$55,C83)&lt;&gt;1,D83="",E83="",COUNT(F83:G83)&lt;&gt;COUNTA(F83:G83),F83&lt;0,G83&lt;0,AND(F83&gt;0,G83&gt;0),SUM(F83:G83)=0),"REVIEW INPUT",IF(ROUND(H83,2)&lt;&gt;0,"ENTRY IMBALANCE","OK")))</f>
        <v/>
      </c>
    </row>
    <row r="84" spans="1:9" x14ac:dyDescent="0.25">
      <c r="A84" s="4"/>
      <c r="B84" s="8"/>
      <c r="C84" s="4"/>
      <c r="D84" s="4"/>
      <c r="E84" s="4"/>
      <c r="F84" s="9"/>
      <c r="G84" s="9"/>
      <c r="H84" s="6" t="str">
        <f>IF(A84="","",SUMIF($A$6:$A$405,A84,$F$6:$F$405)-SUMIF($A$6:$A$405,A84,$G$6:$G$405))</f>
        <v/>
      </c>
      <c r="I84" t="str">
        <f>IF(COUNTA(A84:G84)=0,"",IF(OR(A84="",NOT(ISNUMBER(B84)),C84="",COUNTIF(Chart!$A$6:$A$55,C84)&lt;&gt;1,D84="",E84="",COUNT(F84:G84)&lt;&gt;COUNTA(F84:G84),F84&lt;0,G84&lt;0,AND(F84&gt;0,G84&gt;0),SUM(F84:G84)=0),"REVIEW INPUT",IF(ROUND(H84,2)&lt;&gt;0,"ENTRY IMBALANCE","OK")))</f>
        <v/>
      </c>
    </row>
    <row r="85" spans="1:9" x14ac:dyDescent="0.25">
      <c r="A85" s="4"/>
      <c r="B85" s="8"/>
      <c r="C85" s="4"/>
      <c r="D85" s="4"/>
      <c r="E85" s="4"/>
      <c r="F85" s="9"/>
      <c r="G85" s="9"/>
      <c r="H85" s="6" t="str">
        <f>IF(A85="","",SUMIF($A$6:$A$405,A85,$F$6:$F$405)-SUMIF($A$6:$A$405,A85,$G$6:$G$405))</f>
        <v/>
      </c>
      <c r="I85" t="str">
        <f>IF(COUNTA(A85:G85)=0,"",IF(OR(A85="",NOT(ISNUMBER(B85)),C85="",COUNTIF(Chart!$A$6:$A$55,C85)&lt;&gt;1,D85="",E85="",COUNT(F85:G85)&lt;&gt;COUNTA(F85:G85),F85&lt;0,G85&lt;0,AND(F85&gt;0,G85&gt;0),SUM(F85:G85)=0),"REVIEW INPUT",IF(ROUND(H85,2)&lt;&gt;0,"ENTRY IMBALANCE","OK")))</f>
        <v/>
      </c>
    </row>
    <row r="86" spans="1:9" x14ac:dyDescent="0.25">
      <c r="A86" s="4"/>
      <c r="B86" s="8"/>
      <c r="C86" s="4"/>
      <c r="D86" s="4"/>
      <c r="E86" s="4"/>
      <c r="F86" s="9"/>
      <c r="G86" s="9"/>
      <c r="H86" s="6" t="str">
        <f>IF(A86="","",SUMIF($A$6:$A$405,A86,$F$6:$F$405)-SUMIF($A$6:$A$405,A86,$G$6:$G$405))</f>
        <v/>
      </c>
      <c r="I86" t="str">
        <f>IF(COUNTA(A86:G86)=0,"",IF(OR(A86="",NOT(ISNUMBER(B86)),C86="",COUNTIF(Chart!$A$6:$A$55,C86)&lt;&gt;1,D86="",E86="",COUNT(F86:G86)&lt;&gt;COUNTA(F86:G86),F86&lt;0,G86&lt;0,AND(F86&gt;0,G86&gt;0),SUM(F86:G86)=0),"REVIEW INPUT",IF(ROUND(H86,2)&lt;&gt;0,"ENTRY IMBALANCE","OK")))</f>
        <v/>
      </c>
    </row>
    <row r="87" spans="1:9" x14ac:dyDescent="0.25">
      <c r="A87" s="4"/>
      <c r="B87" s="8"/>
      <c r="C87" s="4"/>
      <c r="D87" s="4"/>
      <c r="E87" s="4"/>
      <c r="F87" s="9"/>
      <c r="G87" s="9"/>
      <c r="H87" s="6" t="str">
        <f>IF(A87="","",SUMIF($A$6:$A$405,A87,$F$6:$F$405)-SUMIF($A$6:$A$405,A87,$G$6:$G$405))</f>
        <v/>
      </c>
      <c r="I87" t="str">
        <f>IF(COUNTA(A87:G87)=0,"",IF(OR(A87="",NOT(ISNUMBER(B87)),C87="",COUNTIF(Chart!$A$6:$A$55,C87)&lt;&gt;1,D87="",E87="",COUNT(F87:G87)&lt;&gt;COUNTA(F87:G87),F87&lt;0,G87&lt;0,AND(F87&gt;0,G87&gt;0),SUM(F87:G87)=0),"REVIEW INPUT",IF(ROUND(H87,2)&lt;&gt;0,"ENTRY IMBALANCE","OK")))</f>
        <v/>
      </c>
    </row>
    <row r="88" spans="1:9" x14ac:dyDescent="0.25">
      <c r="A88" s="4"/>
      <c r="B88" s="8"/>
      <c r="C88" s="4"/>
      <c r="D88" s="4"/>
      <c r="E88" s="4"/>
      <c r="F88" s="9"/>
      <c r="G88" s="9"/>
      <c r="H88" s="6" t="str">
        <f>IF(A88="","",SUMIF($A$6:$A$405,A88,$F$6:$F$405)-SUMIF($A$6:$A$405,A88,$G$6:$G$405))</f>
        <v/>
      </c>
      <c r="I88" t="str">
        <f>IF(COUNTA(A88:G88)=0,"",IF(OR(A88="",NOT(ISNUMBER(B88)),C88="",COUNTIF(Chart!$A$6:$A$55,C88)&lt;&gt;1,D88="",E88="",COUNT(F88:G88)&lt;&gt;COUNTA(F88:G88),F88&lt;0,G88&lt;0,AND(F88&gt;0,G88&gt;0),SUM(F88:G88)=0),"REVIEW INPUT",IF(ROUND(H88,2)&lt;&gt;0,"ENTRY IMBALANCE","OK")))</f>
        <v/>
      </c>
    </row>
    <row r="89" spans="1:9" x14ac:dyDescent="0.25">
      <c r="A89" s="4"/>
      <c r="B89" s="8"/>
      <c r="C89" s="4"/>
      <c r="D89" s="4"/>
      <c r="E89" s="4"/>
      <c r="F89" s="9"/>
      <c r="G89" s="9"/>
      <c r="H89" s="6" t="str">
        <f>IF(A89="","",SUMIF($A$6:$A$405,A89,$F$6:$F$405)-SUMIF($A$6:$A$405,A89,$G$6:$G$405))</f>
        <v/>
      </c>
      <c r="I89" t="str">
        <f>IF(COUNTA(A89:G89)=0,"",IF(OR(A89="",NOT(ISNUMBER(B89)),C89="",COUNTIF(Chart!$A$6:$A$55,C89)&lt;&gt;1,D89="",E89="",COUNT(F89:G89)&lt;&gt;COUNTA(F89:G89),F89&lt;0,G89&lt;0,AND(F89&gt;0,G89&gt;0),SUM(F89:G89)=0),"REVIEW INPUT",IF(ROUND(H89,2)&lt;&gt;0,"ENTRY IMBALANCE","OK")))</f>
        <v/>
      </c>
    </row>
    <row r="90" spans="1:9" x14ac:dyDescent="0.25">
      <c r="A90" s="4"/>
      <c r="B90" s="8"/>
      <c r="C90" s="4"/>
      <c r="D90" s="4"/>
      <c r="E90" s="4"/>
      <c r="F90" s="9"/>
      <c r="G90" s="9"/>
      <c r="H90" s="6" t="str">
        <f>IF(A90="","",SUMIF($A$6:$A$405,A90,$F$6:$F$405)-SUMIF($A$6:$A$405,A90,$G$6:$G$405))</f>
        <v/>
      </c>
      <c r="I90" t="str">
        <f>IF(COUNTA(A90:G90)=0,"",IF(OR(A90="",NOT(ISNUMBER(B90)),C90="",COUNTIF(Chart!$A$6:$A$55,C90)&lt;&gt;1,D90="",E90="",COUNT(F90:G90)&lt;&gt;COUNTA(F90:G90),F90&lt;0,G90&lt;0,AND(F90&gt;0,G90&gt;0),SUM(F90:G90)=0),"REVIEW INPUT",IF(ROUND(H90,2)&lt;&gt;0,"ENTRY IMBALANCE","OK")))</f>
        <v/>
      </c>
    </row>
    <row r="91" spans="1:9" x14ac:dyDescent="0.25">
      <c r="A91" s="4"/>
      <c r="B91" s="8"/>
      <c r="C91" s="4"/>
      <c r="D91" s="4"/>
      <c r="E91" s="4"/>
      <c r="F91" s="9"/>
      <c r="G91" s="9"/>
      <c r="H91" s="6" t="str">
        <f>IF(A91="","",SUMIF($A$6:$A$405,A91,$F$6:$F$405)-SUMIF($A$6:$A$405,A91,$G$6:$G$405))</f>
        <v/>
      </c>
      <c r="I91" t="str">
        <f>IF(COUNTA(A91:G91)=0,"",IF(OR(A91="",NOT(ISNUMBER(B91)),C91="",COUNTIF(Chart!$A$6:$A$55,C91)&lt;&gt;1,D91="",E91="",COUNT(F91:G91)&lt;&gt;COUNTA(F91:G91),F91&lt;0,G91&lt;0,AND(F91&gt;0,G91&gt;0),SUM(F91:G91)=0),"REVIEW INPUT",IF(ROUND(H91,2)&lt;&gt;0,"ENTRY IMBALANCE","OK")))</f>
        <v/>
      </c>
    </row>
    <row r="92" spans="1:9" x14ac:dyDescent="0.25">
      <c r="A92" s="4"/>
      <c r="B92" s="8"/>
      <c r="C92" s="4"/>
      <c r="D92" s="4"/>
      <c r="E92" s="4"/>
      <c r="F92" s="9"/>
      <c r="G92" s="9"/>
      <c r="H92" s="6" t="str">
        <f>IF(A92="","",SUMIF($A$6:$A$405,A92,$F$6:$F$405)-SUMIF($A$6:$A$405,A92,$G$6:$G$405))</f>
        <v/>
      </c>
      <c r="I92" t="str">
        <f>IF(COUNTA(A92:G92)=0,"",IF(OR(A92="",NOT(ISNUMBER(B92)),C92="",COUNTIF(Chart!$A$6:$A$55,C92)&lt;&gt;1,D92="",E92="",COUNT(F92:G92)&lt;&gt;COUNTA(F92:G92),F92&lt;0,G92&lt;0,AND(F92&gt;0,G92&gt;0),SUM(F92:G92)=0),"REVIEW INPUT",IF(ROUND(H92,2)&lt;&gt;0,"ENTRY IMBALANCE","OK")))</f>
        <v/>
      </c>
    </row>
    <row r="93" spans="1:9" x14ac:dyDescent="0.25">
      <c r="A93" s="4"/>
      <c r="B93" s="8"/>
      <c r="C93" s="4"/>
      <c r="D93" s="4"/>
      <c r="E93" s="4"/>
      <c r="F93" s="9"/>
      <c r="G93" s="9"/>
      <c r="H93" s="6" t="str">
        <f>IF(A93="","",SUMIF($A$6:$A$405,A93,$F$6:$F$405)-SUMIF($A$6:$A$405,A93,$G$6:$G$405))</f>
        <v/>
      </c>
      <c r="I93" t="str">
        <f>IF(COUNTA(A93:G93)=0,"",IF(OR(A93="",NOT(ISNUMBER(B93)),C93="",COUNTIF(Chart!$A$6:$A$55,C93)&lt;&gt;1,D93="",E93="",COUNT(F93:G93)&lt;&gt;COUNTA(F93:G93),F93&lt;0,G93&lt;0,AND(F93&gt;0,G93&gt;0),SUM(F93:G93)=0),"REVIEW INPUT",IF(ROUND(H93,2)&lt;&gt;0,"ENTRY IMBALANCE","OK")))</f>
        <v/>
      </c>
    </row>
    <row r="94" spans="1:9" x14ac:dyDescent="0.25">
      <c r="A94" s="4"/>
      <c r="B94" s="8"/>
      <c r="C94" s="4"/>
      <c r="D94" s="4"/>
      <c r="E94" s="4"/>
      <c r="F94" s="9"/>
      <c r="G94" s="9"/>
      <c r="H94" s="6" t="str">
        <f>IF(A94="","",SUMIF($A$6:$A$405,A94,$F$6:$F$405)-SUMIF($A$6:$A$405,A94,$G$6:$G$405))</f>
        <v/>
      </c>
      <c r="I94" t="str">
        <f>IF(COUNTA(A94:G94)=0,"",IF(OR(A94="",NOT(ISNUMBER(B94)),C94="",COUNTIF(Chart!$A$6:$A$55,C94)&lt;&gt;1,D94="",E94="",COUNT(F94:G94)&lt;&gt;COUNTA(F94:G94),F94&lt;0,G94&lt;0,AND(F94&gt;0,G94&gt;0),SUM(F94:G94)=0),"REVIEW INPUT",IF(ROUND(H94,2)&lt;&gt;0,"ENTRY IMBALANCE","OK")))</f>
        <v/>
      </c>
    </row>
    <row r="95" spans="1:9" x14ac:dyDescent="0.25">
      <c r="A95" s="4"/>
      <c r="B95" s="8"/>
      <c r="C95" s="4"/>
      <c r="D95" s="4"/>
      <c r="E95" s="4"/>
      <c r="F95" s="9"/>
      <c r="G95" s="9"/>
      <c r="H95" s="6" t="str">
        <f>IF(A95="","",SUMIF($A$6:$A$405,A95,$F$6:$F$405)-SUMIF($A$6:$A$405,A95,$G$6:$G$405))</f>
        <v/>
      </c>
      <c r="I95" t="str">
        <f>IF(COUNTA(A95:G95)=0,"",IF(OR(A95="",NOT(ISNUMBER(B95)),C95="",COUNTIF(Chart!$A$6:$A$55,C95)&lt;&gt;1,D95="",E95="",COUNT(F95:G95)&lt;&gt;COUNTA(F95:G95),F95&lt;0,G95&lt;0,AND(F95&gt;0,G95&gt;0),SUM(F95:G95)=0),"REVIEW INPUT",IF(ROUND(H95,2)&lt;&gt;0,"ENTRY IMBALANCE","OK")))</f>
        <v/>
      </c>
    </row>
    <row r="96" spans="1:9" x14ac:dyDescent="0.25">
      <c r="A96" s="4"/>
      <c r="B96" s="8"/>
      <c r="C96" s="4"/>
      <c r="D96" s="4"/>
      <c r="E96" s="4"/>
      <c r="F96" s="9"/>
      <c r="G96" s="9"/>
      <c r="H96" s="6" t="str">
        <f>IF(A96="","",SUMIF($A$6:$A$405,A96,$F$6:$F$405)-SUMIF($A$6:$A$405,A96,$G$6:$G$405))</f>
        <v/>
      </c>
      <c r="I96" t="str">
        <f>IF(COUNTA(A96:G96)=0,"",IF(OR(A96="",NOT(ISNUMBER(B96)),C96="",COUNTIF(Chart!$A$6:$A$55,C96)&lt;&gt;1,D96="",E96="",COUNT(F96:G96)&lt;&gt;COUNTA(F96:G96),F96&lt;0,G96&lt;0,AND(F96&gt;0,G96&gt;0),SUM(F96:G96)=0),"REVIEW INPUT",IF(ROUND(H96,2)&lt;&gt;0,"ENTRY IMBALANCE","OK")))</f>
        <v/>
      </c>
    </row>
    <row r="97" spans="1:9" x14ac:dyDescent="0.25">
      <c r="A97" s="4"/>
      <c r="B97" s="8"/>
      <c r="C97" s="4"/>
      <c r="D97" s="4"/>
      <c r="E97" s="4"/>
      <c r="F97" s="9"/>
      <c r="G97" s="9"/>
      <c r="H97" s="6" t="str">
        <f>IF(A97="","",SUMIF($A$6:$A$405,A97,$F$6:$F$405)-SUMIF($A$6:$A$405,A97,$G$6:$G$405))</f>
        <v/>
      </c>
      <c r="I97" t="str">
        <f>IF(COUNTA(A97:G97)=0,"",IF(OR(A97="",NOT(ISNUMBER(B97)),C97="",COUNTIF(Chart!$A$6:$A$55,C97)&lt;&gt;1,D97="",E97="",COUNT(F97:G97)&lt;&gt;COUNTA(F97:G97),F97&lt;0,G97&lt;0,AND(F97&gt;0,G97&gt;0),SUM(F97:G97)=0),"REVIEW INPUT",IF(ROUND(H97,2)&lt;&gt;0,"ENTRY IMBALANCE","OK")))</f>
        <v/>
      </c>
    </row>
    <row r="98" spans="1:9" x14ac:dyDescent="0.25">
      <c r="A98" s="4"/>
      <c r="B98" s="8"/>
      <c r="C98" s="4"/>
      <c r="D98" s="4"/>
      <c r="E98" s="4"/>
      <c r="F98" s="9"/>
      <c r="G98" s="9"/>
      <c r="H98" s="6" t="str">
        <f>IF(A98="","",SUMIF($A$6:$A$405,A98,$F$6:$F$405)-SUMIF($A$6:$A$405,A98,$G$6:$G$405))</f>
        <v/>
      </c>
      <c r="I98" t="str">
        <f>IF(COUNTA(A98:G98)=0,"",IF(OR(A98="",NOT(ISNUMBER(B98)),C98="",COUNTIF(Chart!$A$6:$A$55,C98)&lt;&gt;1,D98="",E98="",COUNT(F98:G98)&lt;&gt;COUNTA(F98:G98),F98&lt;0,G98&lt;0,AND(F98&gt;0,G98&gt;0),SUM(F98:G98)=0),"REVIEW INPUT",IF(ROUND(H98,2)&lt;&gt;0,"ENTRY IMBALANCE","OK")))</f>
        <v/>
      </c>
    </row>
    <row r="99" spans="1:9" x14ac:dyDescent="0.25">
      <c r="A99" s="4"/>
      <c r="B99" s="8"/>
      <c r="C99" s="4"/>
      <c r="D99" s="4"/>
      <c r="E99" s="4"/>
      <c r="F99" s="9"/>
      <c r="G99" s="9"/>
      <c r="H99" s="6" t="str">
        <f>IF(A99="","",SUMIF($A$6:$A$405,A99,$F$6:$F$405)-SUMIF($A$6:$A$405,A99,$G$6:$G$405))</f>
        <v/>
      </c>
      <c r="I99" t="str">
        <f>IF(COUNTA(A99:G99)=0,"",IF(OR(A99="",NOT(ISNUMBER(B99)),C99="",COUNTIF(Chart!$A$6:$A$55,C99)&lt;&gt;1,D99="",E99="",COUNT(F99:G99)&lt;&gt;COUNTA(F99:G99),F99&lt;0,G99&lt;0,AND(F99&gt;0,G99&gt;0),SUM(F99:G99)=0),"REVIEW INPUT",IF(ROUND(H99,2)&lt;&gt;0,"ENTRY IMBALANCE","OK")))</f>
        <v/>
      </c>
    </row>
    <row r="100" spans="1:9" x14ac:dyDescent="0.25">
      <c r="A100" s="4"/>
      <c r="B100" s="8"/>
      <c r="C100" s="4"/>
      <c r="D100" s="4"/>
      <c r="E100" s="4"/>
      <c r="F100" s="9"/>
      <c r="G100" s="9"/>
      <c r="H100" s="6" t="str">
        <f>IF(A100="","",SUMIF($A$6:$A$405,A100,$F$6:$F$405)-SUMIF($A$6:$A$405,A100,$G$6:$G$405))</f>
        <v/>
      </c>
      <c r="I100" t="str">
        <f>IF(COUNTA(A100:G100)=0,"",IF(OR(A100="",NOT(ISNUMBER(B100)),C100="",COUNTIF(Chart!$A$6:$A$55,C100)&lt;&gt;1,D100="",E100="",COUNT(F100:G100)&lt;&gt;COUNTA(F100:G100),F100&lt;0,G100&lt;0,AND(F100&gt;0,G100&gt;0),SUM(F100:G100)=0),"REVIEW INPUT",IF(ROUND(H100,2)&lt;&gt;0,"ENTRY IMBALANCE","OK")))</f>
        <v/>
      </c>
    </row>
    <row r="101" spans="1:9" x14ac:dyDescent="0.25">
      <c r="A101" s="4"/>
      <c r="B101" s="8"/>
      <c r="C101" s="4"/>
      <c r="D101" s="4"/>
      <c r="E101" s="4"/>
      <c r="F101" s="9"/>
      <c r="G101" s="9"/>
      <c r="H101" s="6" t="str">
        <f>IF(A101="","",SUMIF($A$6:$A$405,A101,$F$6:$F$405)-SUMIF($A$6:$A$405,A101,$G$6:$G$405))</f>
        <v/>
      </c>
      <c r="I101" t="str">
        <f>IF(COUNTA(A101:G101)=0,"",IF(OR(A101="",NOT(ISNUMBER(B101)),C101="",COUNTIF(Chart!$A$6:$A$55,C101)&lt;&gt;1,D101="",E101="",COUNT(F101:G101)&lt;&gt;COUNTA(F101:G101),F101&lt;0,G101&lt;0,AND(F101&gt;0,G101&gt;0),SUM(F101:G101)=0),"REVIEW INPUT",IF(ROUND(H101,2)&lt;&gt;0,"ENTRY IMBALANCE","OK")))</f>
        <v/>
      </c>
    </row>
    <row r="102" spans="1:9" x14ac:dyDescent="0.25">
      <c r="A102" s="4"/>
      <c r="B102" s="8"/>
      <c r="C102" s="4"/>
      <c r="D102" s="4"/>
      <c r="E102" s="4"/>
      <c r="F102" s="9"/>
      <c r="G102" s="9"/>
      <c r="H102" s="6" t="str">
        <f>IF(A102="","",SUMIF($A$6:$A$405,A102,$F$6:$F$405)-SUMIF($A$6:$A$405,A102,$G$6:$G$405))</f>
        <v/>
      </c>
      <c r="I102" t="str">
        <f>IF(COUNTA(A102:G102)=0,"",IF(OR(A102="",NOT(ISNUMBER(B102)),C102="",COUNTIF(Chart!$A$6:$A$55,C102)&lt;&gt;1,D102="",E102="",COUNT(F102:G102)&lt;&gt;COUNTA(F102:G102),F102&lt;0,G102&lt;0,AND(F102&gt;0,G102&gt;0),SUM(F102:G102)=0),"REVIEW INPUT",IF(ROUND(H102,2)&lt;&gt;0,"ENTRY IMBALANCE","OK")))</f>
        <v/>
      </c>
    </row>
    <row r="103" spans="1:9" x14ac:dyDescent="0.25">
      <c r="A103" s="4"/>
      <c r="B103" s="8"/>
      <c r="C103" s="4"/>
      <c r="D103" s="4"/>
      <c r="E103" s="4"/>
      <c r="F103" s="9"/>
      <c r="G103" s="9"/>
      <c r="H103" s="6" t="str">
        <f>IF(A103="","",SUMIF($A$6:$A$405,A103,$F$6:$F$405)-SUMIF($A$6:$A$405,A103,$G$6:$G$405))</f>
        <v/>
      </c>
      <c r="I103" t="str">
        <f>IF(COUNTA(A103:G103)=0,"",IF(OR(A103="",NOT(ISNUMBER(B103)),C103="",COUNTIF(Chart!$A$6:$A$55,C103)&lt;&gt;1,D103="",E103="",COUNT(F103:G103)&lt;&gt;COUNTA(F103:G103),F103&lt;0,G103&lt;0,AND(F103&gt;0,G103&gt;0),SUM(F103:G103)=0),"REVIEW INPUT",IF(ROUND(H103,2)&lt;&gt;0,"ENTRY IMBALANCE","OK")))</f>
        <v/>
      </c>
    </row>
    <row r="104" spans="1:9" x14ac:dyDescent="0.25">
      <c r="A104" s="4"/>
      <c r="B104" s="8"/>
      <c r="C104" s="4"/>
      <c r="D104" s="4"/>
      <c r="E104" s="4"/>
      <c r="F104" s="9"/>
      <c r="G104" s="9"/>
      <c r="H104" s="6" t="str">
        <f>IF(A104="","",SUMIF($A$6:$A$405,A104,$F$6:$F$405)-SUMIF($A$6:$A$405,A104,$G$6:$G$405))</f>
        <v/>
      </c>
      <c r="I104" t="str">
        <f>IF(COUNTA(A104:G104)=0,"",IF(OR(A104="",NOT(ISNUMBER(B104)),C104="",COUNTIF(Chart!$A$6:$A$55,C104)&lt;&gt;1,D104="",E104="",COUNT(F104:G104)&lt;&gt;COUNTA(F104:G104),F104&lt;0,G104&lt;0,AND(F104&gt;0,G104&gt;0),SUM(F104:G104)=0),"REVIEW INPUT",IF(ROUND(H104,2)&lt;&gt;0,"ENTRY IMBALANCE","OK")))</f>
        <v/>
      </c>
    </row>
    <row r="105" spans="1:9" x14ac:dyDescent="0.25">
      <c r="A105" s="4"/>
      <c r="B105" s="8"/>
      <c r="C105" s="4"/>
      <c r="D105" s="4"/>
      <c r="E105" s="4"/>
      <c r="F105" s="9"/>
      <c r="G105" s="9"/>
      <c r="H105" s="6" t="str">
        <f>IF(A105="","",SUMIF($A$6:$A$405,A105,$F$6:$F$405)-SUMIF($A$6:$A$405,A105,$G$6:$G$405))</f>
        <v/>
      </c>
      <c r="I105" t="str">
        <f>IF(COUNTA(A105:G105)=0,"",IF(OR(A105="",NOT(ISNUMBER(B105)),C105="",COUNTIF(Chart!$A$6:$A$55,C105)&lt;&gt;1,D105="",E105="",COUNT(F105:G105)&lt;&gt;COUNTA(F105:G105),F105&lt;0,G105&lt;0,AND(F105&gt;0,G105&gt;0),SUM(F105:G105)=0),"REVIEW INPUT",IF(ROUND(H105,2)&lt;&gt;0,"ENTRY IMBALANCE","OK")))</f>
        <v/>
      </c>
    </row>
    <row r="106" spans="1:9" x14ac:dyDescent="0.25">
      <c r="A106" s="4"/>
      <c r="B106" s="8"/>
      <c r="C106" s="4"/>
      <c r="D106" s="4"/>
      <c r="E106" s="4"/>
      <c r="F106" s="9"/>
      <c r="G106" s="9"/>
      <c r="H106" s="6" t="str">
        <f>IF(A106="","",SUMIF($A$6:$A$405,A106,$F$6:$F$405)-SUMIF($A$6:$A$405,A106,$G$6:$G$405))</f>
        <v/>
      </c>
      <c r="I106" t="str">
        <f>IF(COUNTA(A106:G106)=0,"",IF(OR(A106="",NOT(ISNUMBER(B106)),C106="",COUNTIF(Chart!$A$6:$A$55,C106)&lt;&gt;1,D106="",E106="",COUNT(F106:G106)&lt;&gt;COUNTA(F106:G106),F106&lt;0,G106&lt;0,AND(F106&gt;0,G106&gt;0),SUM(F106:G106)=0),"REVIEW INPUT",IF(ROUND(H106,2)&lt;&gt;0,"ENTRY IMBALANCE","OK")))</f>
        <v/>
      </c>
    </row>
    <row r="107" spans="1:9" x14ac:dyDescent="0.25">
      <c r="A107" s="4"/>
      <c r="B107" s="8"/>
      <c r="C107" s="4"/>
      <c r="D107" s="4"/>
      <c r="E107" s="4"/>
      <c r="F107" s="9"/>
      <c r="G107" s="9"/>
      <c r="H107" s="6" t="str">
        <f>IF(A107="","",SUMIF($A$6:$A$405,A107,$F$6:$F$405)-SUMIF($A$6:$A$405,A107,$G$6:$G$405))</f>
        <v/>
      </c>
      <c r="I107" t="str">
        <f>IF(COUNTA(A107:G107)=0,"",IF(OR(A107="",NOT(ISNUMBER(B107)),C107="",COUNTIF(Chart!$A$6:$A$55,C107)&lt;&gt;1,D107="",E107="",COUNT(F107:G107)&lt;&gt;COUNTA(F107:G107),F107&lt;0,G107&lt;0,AND(F107&gt;0,G107&gt;0),SUM(F107:G107)=0),"REVIEW INPUT",IF(ROUND(H107,2)&lt;&gt;0,"ENTRY IMBALANCE","OK")))</f>
        <v/>
      </c>
    </row>
    <row r="108" spans="1:9" x14ac:dyDescent="0.25">
      <c r="A108" s="4"/>
      <c r="B108" s="8"/>
      <c r="C108" s="4"/>
      <c r="D108" s="4"/>
      <c r="E108" s="4"/>
      <c r="F108" s="9"/>
      <c r="G108" s="9"/>
      <c r="H108" s="6" t="str">
        <f>IF(A108="","",SUMIF($A$6:$A$405,A108,$F$6:$F$405)-SUMIF($A$6:$A$405,A108,$G$6:$G$405))</f>
        <v/>
      </c>
      <c r="I108" t="str">
        <f>IF(COUNTA(A108:G108)=0,"",IF(OR(A108="",NOT(ISNUMBER(B108)),C108="",COUNTIF(Chart!$A$6:$A$55,C108)&lt;&gt;1,D108="",E108="",COUNT(F108:G108)&lt;&gt;COUNTA(F108:G108),F108&lt;0,G108&lt;0,AND(F108&gt;0,G108&gt;0),SUM(F108:G108)=0),"REVIEW INPUT",IF(ROUND(H108,2)&lt;&gt;0,"ENTRY IMBALANCE","OK")))</f>
        <v/>
      </c>
    </row>
    <row r="109" spans="1:9" x14ac:dyDescent="0.25">
      <c r="A109" s="4"/>
      <c r="B109" s="8"/>
      <c r="C109" s="4"/>
      <c r="D109" s="4"/>
      <c r="E109" s="4"/>
      <c r="F109" s="9"/>
      <c r="G109" s="9"/>
      <c r="H109" s="6" t="str">
        <f>IF(A109="","",SUMIF($A$6:$A$405,A109,$F$6:$F$405)-SUMIF($A$6:$A$405,A109,$G$6:$G$405))</f>
        <v/>
      </c>
      <c r="I109" t="str">
        <f>IF(COUNTA(A109:G109)=0,"",IF(OR(A109="",NOT(ISNUMBER(B109)),C109="",COUNTIF(Chart!$A$6:$A$55,C109)&lt;&gt;1,D109="",E109="",COUNT(F109:G109)&lt;&gt;COUNTA(F109:G109),F109&lt;0,G109&lt;0,AND(F109&gt;0,G109&gt;0),SUM(F109:G109)=0),"REVIEW INPUT",IF(ROUND(H109,2)&lt;&gt;0,"ENTRY IMBALANCE","OK")))</f>
        <v/>
      </c>
    </row>
    <row r="110" spans="1:9" x14ac:dyDescent="0.25">
      <c r="A110" s="4"/>
      <c r="B110" s="8"/>
      <c r="C110" s="4"/>
      <c r="D110" s="4"/>
      <c r="E110" s="4"/>
      <c r="F110" s="9"/>
      <c r="G110" s="9"/>
      <c r="H110" s="6" t="str">
        <f>IF(A110="","",SUMIF($A$6:$A$405,A110,$F$6:$F$405)-SUMIF($A$6:$A$405,A110,$G$6:$G$405))</f>
        <v/>
      </c>
      <c r="I110" t="str">
        <f>IF(COUNTA(A110:G110)=0,"",IF(OR(A110="",NOT(ISNUMBER(B110)),C110="",COUNTIF(Chart!$A$6:$A$55,C110)&lt;&gt;1,D110="",E110="",COUNT(F110:G110)&lt;&gt;COUNTA(F110:G110),F110&lt;0,G110&lt;0,AND(F110&gt;0,G110&gt;0),SUM(F110:G110)=0),"REVIEW INPUT",IF(ROUND(H110,2)&lt;&gt;0,"ENTRY IMBALANCE","OK")))</f>
        <v/>
      </c>
    </row>
    <row r="111" spans="1:9" x14ac:dyDescent="0.25">
      <c r="A111" s="4"/>
      <c r="B111" s="8"/>
      <c r="C111" s="4"/>
      <c r="D111" s="4"/>
      <c r="E111" s="4"/>
      <c r="F111" s="9"/>
      <c r="G111" s="9"/>
      <c r="H111" s="6" t="str">
        <f>IF(A111="","",SUMIF($A$6:$A$405,A111,$F$6:$F$405)-SUMIF($A$6:$A$405,A111,$G$6:$G$405))</f>
        <v/>
      </c>
      <c r="I111" t="str">
        <f>IF(COUNTA(A111:G111)=0,"",IF(OR(A111="",NOT(ISNUMBER(B111)),C111="",COUNTIF(Chart!$A$6:$A$55,C111)&lt;&gt;1,D111="",E111="",COUNT(F111:G111)&lt;&gt;COUNTA(F111:G111),F111&lt;0,G111&lt;0,AND(F111&gt;0,G111&gt;0),SUM(F111:G111)=0),"REVIEW INPUT",IF(ROUND(H111,2)&lt;&gt;0,"ENTRY IMBALANCE","OK")))</f>
        <v/>
      </c>
    </row>
    <row r="112" spans="1:9" x14ac:dyDescent="0.25">
      <c r="A112" s="4"/>
      <c r="B112" s="8"/>
      <c r="C112" s="4"/>
      <c r="D112" s="4"/>
      <c r="E112" s="4"/>
      <c r="F112" s="9"/>
      <c r="G112" s="9"/>
      <c r="H112" s="6" t="str">
        <f>IF(A112="","",SUMIF($A$6:$A$405,A112,$F$6:$F$405)-SUMIF($A$6:$A$405,A112,$G$6:$G$405))</f>
        <v/>
      </c>
      <c r="I112" t="str">
        <f>IF(COUNTA(A112:G112)=0,"",IF(OR(A112="",NOT(ISNUMBER(B112)),C112="",COUNTIF(Chart!$A$6:$A$55,C112)&lt;&gt;1,D112="",E112="",COUNT(F112:G112)&lt;&gt;COUNTA(F112:G112),F112&lt;0,G112&lt;0,AND(F112&gt;0,G112&gt;0),SUM(F112:G112)=0),"REVIEW INPUT",IF(ROUND(H112,2)&lt;&gt;0,"ENTRY IMBALANCE","OK")))</f>
        <v/>
      </c>
    </row>
    <row r="113" spans="1:9" x14ac:dyDescent="0.25">
      <c r="A113" s="4"/>
      <c r="B113" s="8"/>
      <c r="C113" s="4"/>
      <c r="D113" s="4"/>
      <c r="E113" s="4"/>
      <c r="F113" s="9"/>
      <c r="G113" s="9"/>
      <c r="H113" s="6" t="str">
        <f>IF(A113="","",SUMIF($A$6:$A$405,A113,$F$6:$F$405)-SUMIF($A$6:$A$405,A113,$G$6:$G$405))</f>
        <v/>
      </c>
      <c r="I113" t="str">
        <f>IF(COUNTA(A113:G113)=0,"",IF(OR(A113="",NOT(ISNUMBER(B113)),C113="",COUNTIF(Chart!$A$6:$A$55,C113)&lt;&gt;1,D113="",E113="",COUNT(F113:G113)&lt;&gt;COUNTA(F113:G113),F113&lt;0,G113&lt;0,AND(F113&gt;0,G113&gt;0),SUM(F113:G113)=0),"REVIEW INPUT",IF(ROUND(H113,2)&lt;&gt;0,"ENTRY IMBALANCE","OK")))</f>
        <v/>
      </c>
    </row>
    <row r="114" spans="1:9" x14ac:dyDescent="0.25">
      <c r="A114" s="4"/>
      <c r="B114" s="8"/>
      <c r="C114" s="4"/>
      <c r="D114" s="4"/>
      <c r="E114" s="4"/>
      <c r="F114" s="9"/>
      <c r="G114" s="9"/>
      <c r="H114" s="6" t="str">
        <f>IF(A114="","",SUMIF($A$6:$A$405,A114,$F$6:$F$405)-SUMIF($A$6:$A$405,A114,$G$6:$G$405))</f>
        <v/>
      </c>
      <c r="I114" t="str">
        <f>IF(COUNTA(A114:G114)=0,"",IF(OR(A114="",NOT(ISNUMBER(B114)),C114="",COUNTIF(Chart!$A$6:$A$55,C114)&lt;&gt;1,D114="",E114="",COUNT(F114:G114)&lt;&gt;COUNTA(F114:G114),F114&lt;0,G114&lt;0,AND(F114&gt;0,G114&gt;0),SUM(F114:G114)=0),"REVIEW INPUT",IF(ROUND(H114,2)&lt;&gt;0,"ENTRY IMBALANCE","OK")))</f>
        <v/>
      </c>
    </row>
    <row r="115" spans="1:9" x14ac:dyDescent="0.25">
      <c r="A115" s="4"/>
      <c r="B115" s="8"/>
      <c r="C115" s="4"/>
      <c r="D115" s="4"/>
      <c r="E115" s="4"/>
      <c r="F115" s="9"/>
      <c r="G115" s="9"/>
      <c r="H115" s="6" t="str">
        <f>IF(A115="","",SUMIF($A$6:$A$405,A115,$F$6:$F$405)-SUMIF($A$6:$A$405,A115,$G$6:$G$405))</f>
        <v/>
      </c>
      <c r="I115" t="str">
        <f>IF(COUNTA(A115:G115)=0,"",IF(OR(A115="",NOT(ISNUMBER(B115)),C115="",COUNTIF(Chart!$A$6:$A$55,C115)&lt;&gt;1,D115="",E115="",COUNT(F115:G115)&lt;&gt;COUNTA(F115:G115),F115&lt;0,G115&lt;0,AND(F115&gt;0,G115&gt;0),SUM(F115:G115)=0),"REVIEW INPUT",IF(ROUND(H115,2)&lt;&gt;0,"ENTRY IMBALANCE","OK")))</f>
        <v/>
      </c>
    </row>
    <row r="116" spans="1:9" x14ac:dyDescent="0.25">
      <c r="A116" s="4"/>
      <c r="B116" s="8"/>
      <c r="C116" s="4"/>
      <c r="D116" s="4"/>
      <c r="E116" s="4"/>
      <c r="F116" s="9"/>
      <c r="G116" s="9"/>
      <c r="H116" s="6" t="str">
        <f>IF(A116="","",SUMIF($A$6:$A$405,A116,$F$6:$F$405)-SUMIF($A$6:$A$405,A116,$G$6:$G$405))</f>
        <v/>
      </c>
      <c r="I116" t="str">
        <f>IF(COUNTA(A116:G116)=0,"",IF(OR(A116="",NOT(ISNUMBER(B116)),C116="",COUNTIF(Chart!$A$6:$A$55,C116)&lt;&gt;1,D116="",E116="",COUNT(F116:G116)&lt;&gt;COUNTA(F116:G116),F116&lt;0,G116&lt;0,AND(F116&gt;0,G116&gt;0),SUM(F116:G116)=0),"REVIEW INPUT",IF(ROUND(H116,2)&lt;&gt;0,"ENTRY IMBALANCE","OK")))</f>
        <v/>
      </c>
    </row>
    <row r="117" spans="1:9" x14ac:dyDescent="0.25">
      <c r="A117" s="4"/>
      <c r="B117" s="8"/>
      <c r="C117" s="4"/>
      <c r="D117" s="4"/>
      <c r="E117" s="4"/>
      <c r="F117" s="9"/>
      <c r="G117" s="9"/>
      <c r="H117" s="6" t="str">
        <f>IF(A117="","",SUMIF($A$6:$A$405,A117,$F$6:$F$405)-SUMIF($A$6:$A$405,A117,$G$6:$G$405))</f>
        <v/>
      </c>
      <c r="I117" t="str">
        <f>IF(COUNTA(A117:G117)=0,"",IF(OR(A117="",NOT(ISNUMBER(B117)),C117="",COUNTIF(Chart!$A$6:$A$55,C117)&lt;&gt;1,D117="",E117="",COUNT(F117:G117)&lt;&gt;COUNTA(F117:G117),F117&lt;0,G117&lt;0,AND(F117&gt;0,G117&gt;0),SUM(F117:G117)=0),"REVIEW INPUT",IF(ROUND(H117,2)&lt;&gt;0,"ENTRY IMBALANCE","OK")))</f>
        <v/>
      </c>
    </row>
    <row r="118" spans="1:9" x14ac:dyDescent="0.25">
      <c r="A118" s="4"/>
      <c r="B118" s="8"/>
      <c r="C118" s="4"/>
      <c r="D118" s="4"/>
      <c r="E118" s="4"/>
      <c r="F118" s="9"/>
      <c r="G118" s="9"/>
      <c r="H118" s="6" t="str">
        <f>IF(A118="","",SUMIF($A$6:$A$405,A118,$F$6:$F$405)-SUMIF($A$6:$A$405,A118,$G$6:$G$405))</f>
        <v/>
      </c>
      <c r="I118" t="str">
        <f>IF(COUNTA(A118:G118)=0,"",IF(OR(A118="",NOT(ISNUMBER(B118)),C118="",COUNTIF(Chart!$A$6:$A$55,C118)&lt;&gt;1,D118="",E118="",COUNT(F118:G118)&lt;&gt;COUNTA(F118:G118),F118&lt;0,G118&lt;0,AND(F118&gt;0,G118&gt;0),SUM(F118:G118)=0),"REVIEW INPUT",IF(ROUND(H118,2)&lt;&gt;0,"ENTRY IMBALANCE","OK")))</f>
        <v/>
      </c>
    </row>
    <row r="119" spans="1:9" x14ac:dyDescent="0.25">
      <c r="A119" s="4"/>
      <c r="B119" s="8"/>
      <c r="C119" s="4"/>
      <c r="D119" s="4"/>
      <c r="E119" s="4"/>
      <c r="F119" s="9"/>
      <c r="G119" s="9"/>
      <c r="H119" s="6" t="str">
        <f>IF(A119="","",SUMIF($A$6:$A$405,A119,$F$6:$F$405)-SUMIF($A$6:$A$405,A119,$G$6:$G$405))</f>
        <v/>
      </c>
      <c r="I119" t="str">
        <f>IF(COUNTA(A119:G119)=0,"",IF(OR(A119="",NOT(ISNUMBER(B119)),C119="",COUNTIF(Chart!$A$6:$A$55,C119)&lt;&gt;1,D119="",E119="",COUNT(F119:G119)&lt;&gt;COUNTA(F119:G119),F119&lt;0,G119&lt;0,AND(F119&gt;0,G119&gt;0),SUM(F119:G119)=0),"REVIEW INPUT",IF(ROUND(H119,2)&lt;&gt;0,"ENTRY IMBALANCE","OK")))</f>
        <v/>
      </c>
    </row>
    <row r="120" spans="1:9" x14ac:dyDescent="0.25">
      <c r="A120" s="4"/>
      <c r="B120" s="8"/>
      <c r="C120" s="4"/>
      <c r="D120" s="4"/>
      <c r="E120" s="4"/>
      <c r="F120" s="9"/>
      <c r="G120" s="9"/>
      <c r="H120" s="6" t="str">
        <f>IF(A120="","",SUMIF($A$6:$A$405,A120,$F$6:$F$405)-SUMIF($A$6:$A$405,A120,$G$6:$G$405))</f>
        <v/>
      </c>
      <c r="I120" t="str">
        <f>IF(COUNTA(A120:G120)=0,"",IF(OR(A120="",NOT(ISNUMBER(B120)),C120="",COUNTIF(Chart!$A$6:$A$55,C120)&lt;&gt;1,D120="",E120="",COUNT(F120:G120)&lt;&gt;COUNTA(F120:G120),F120&lt;0,G120&lt;0,AND(F120&gt;0,G120&gt;0),SUM(F120:G120)=0),"REVIEW INPUT",IF(ROUND(H120,2)&lt;&gt;0,"ENTRY IMBALANCE","OK")))</f>
        <v/>
      </c>
    </row>
    <row r="121" spans="1:9" x14ac:dyDescent="0.25">
      <c r="A121" s="4"/>
      <c r="B121" s="8"/>
      <c r="C121" s="4"/>
      <c r="D121" s="4"/>
      <c r="E121" s="4"/>
      <c r="F121" s="9"/>
      <c r="G121" s="9"/>
      <c r="H121" s="6" t="str">
        <f>IF(A121="","",SUMIF($A$6:$A$405,A121,$F$6:$F$405)-SUMIF($A$6:$A$405,A121,$G$6:$G$405))</f>
        <v/>
      </c>
      <c r="I121" t="str">
        <f>IF(COUNTA(A121:G121)=0,"",IF(OR(A121="",NOT(ISNUMBER(B121)),C121="",COUNTIF(Chart!$A$6:$A$55,C121)&lt;&gt;1,D121="",E121="",COUNT(F121:G121)&lt;&gt;COUNTA(F121:G121),F121&lt;0,G121&lt;0,AND(F121&gt;0,G121&gt;0),SUM(F121:G121)=0),"REVIEW INPUT",IF(ROUND(H121,2)&lt;&gt;0,"ENTRY IMBALANCE","OK")))</f>
        <v/>
      </c>
    </row>
    <row r="122" spans="1:9" x14ac:dyDescent="0.25">
      <c r="A122" s="4"/>
      <c r="B122" s="8"/>
      <c r="C122" s="4"/>
      <c r="D122" s="4"/>
      <c r="E122" s="4"/>
      <c r="F122" s="9"/>
      <c r="G122" s="9"/>
      <c r="H122" s="6" t="str">
        <f>IF(A122="","",SUMIF($A$6:$A$405,A122,$F$6:$F$405)-SUMIF($A$6:$A$405,A122,$G$6:$G$405))</f>
        <v/>
      </c>
      <c r="I122" t="str">
        <f>IF(COUNTA(A122:G122)=0,"",IF(OR(A122="",NOT(ISNUMBER(B122)),C122="",COUNTIF(Chart!$A$6:$A$55,C122)&lt;&gt;1,D122="",E122="",COUNT(F122:G122)&lt;&gt;COUNTA(F122:G122),F122&lt;0,G122&lt;0,AND(F122&gt;0,G122&gt;0),SUM(F122:G122)=0),"REVIEW INPUT",IF(ROUND(H122,2)&lt;&gt;0,"ENTRY IMBALANCE","OK")))</f>
        <v/>
      </c>
    </row>
    <row r="123" spans="1:9" x14ac:dyDescent="0.25">
      <c r="A123" s="4"/>
      <c r="B123" s="8"/>
      <c r="C123" s="4"/>
      <c r="D123" s="4"/>
      <c r="E123" s="4"/>
      <c r="F123" s="9"/>
      <c r="G123" s="9"/>
      <c r="H123" s="6" t="str">
        <f>IF(A123="","",SUMIF($A$6:$A$405,A123,$F$6:$F$405)-SUMIF($A$6:$A$405,A123,$G$6:$G$405))</f>
        <v/>
      </c>
      <c r="I123" t="str">
        <f>IF(COUNTA(A123:G123)=0,"",IF(OR(A123="",NOT(ISNUMBER(B123)),C123="",COUNTIF(Chart!$A$6:$A$55,C123)&lt;&gt;1,D123="",E123="",COUNT(F123:G123)&lt;&gt;COUNTA(F123:G123),F123&lt;0,G123&lt;0,AND(F123&gt;0,G123&gt;0),SUM(F123:G123)=0),"REVIEW INPUT",IF(ROUND(H123,2)&lt;&gt;0,"ENTRY IMBALANCE","OK")))</f>
        <v/>
      </c>
    </row>
    <row r="124" spans="1:9" x14ac:dyDescent="0.25">
      <c r="A124" s="4"/>
      <c r="B124" s="8"/>
      <c r="C124" s="4"/>
      <c r="D124" s="4"/>
      <c r="E124" s="4"/>
      <c r="F124" s="9"/>
      <c r="G124" s="9"/>
      <c r="H124" s="6" t="str">
        <f>IF(A124="","",SUMIF($A$6:$A$405,A124,$F$6:$F$405)-SUMIF($A$6:$A$405,A124,$G$6:$G$405))</f>
        <v/>
      </c>
      <c r="I124" t="str">
        <f>IF(COUNTA(A124:G124)=0,"",IF(OR(A124="",NOT(ISNUMBER(B124)),C124="",COUNTIF(Chart!$A$6:$A$55,C124)&lt;&gt;1,D124="",E124="",COUNT(F124:G124)&lt;&gt;COUNTA(F124:G124),F124&lt;0,G124&lt;0,AND(F124&gt;0,G124&gt;0),SUM(F124:G124)=0),"REVIEW INPUT",IF(ROUND(H124,2)&lt;&gt;0,"ENTRY IMBALANCE","OK")))</f>
        <v/>
      </c>
    </row>
    <row r="125" spans="1:9" x14ac:dyDescent="0.25">
      <c r="A125" s="4"/>
      <c r="B125" s="8"/>
      <c r="C125" s="4"/>
      <c r="D125" s="4"/>
      <c r="E125" s="4"/>
      <c r="F125" s="9"/>
      <c r="G125" s="9"/>
      <c r="H125" s="6" t="str">
        <f>IF(A125="","",SUMIF($A$6:$A$405,A125,$F$6:$F$405)-SUMIF($A$6:$A$405,A125,$G$6:$G$405))</f>
        <v/>
      </c>
      <c r="I125" t="str">
        <f>IF(COUNTA(A125:G125)=0,"",IF(OR(A125="",NOT(ISNUMBER(B125)),C125="",COUNTIF(Chart!$A$6:$A$55,C125)&lt;&gt;1,D125="",E125="",COUNT(F125:G125)&lt;&gt;COUNTA(F125:G125),F125&lt;0,G125&lt;0,AND(F125&gt;0,G125&gt;0),SUM(F125:G125)=0),"REVIEW INPUT",IF(ROUND(H125,2)&lt;&gt;0,"ENTRY IMBALANCE","OK")))</f>
        <v/>
      </c>
    </row>
    <row r="126" spans="1:9" x14ac:dyDescent="0.25">
      <c r="A126" s="4"/>
      <c r="B126" s="8"/>
      <c r="C126" s="4"/>
      <c r="D126" s="4"/>
      <c r="E126" s="4"/>
      <c r="F126" s="9"/>
      <c r="G126" s="9"/>
      <c r="H126" s="6" t="str">
        <f>IF(A126="","",SUMIF($A$6:$A$405,A126,$F$6:$F$405)-SUMIF($A$6:$A$405,A126,$G$6:$G$405))</f>
        <v/>
      </c>
      <c r="I126" t="str">
        <f>IF(COUNTA(A126:G126)=0,"",IF(OR(A126="",NOT(ISNUMBER(B126)),C126="",COUNTIF(Chart!$A$6:$A$55,C126)&lt;&gt;1,D126="",E126="",COUNT(F126:G126)&lt;&gt;COUNTA(F126:G126),F126&lt;0,G126&lt;0,AND(F126&gt;0,G126&gt;0),SUM(F126:G126)=0),"REVIEW INPUT",IF(ROUND(H126,2)&lt;&gt;0,"ENTRY IMBALANCE","OK")))</f>
        <v/>
      </c>
    </row>
    <row r="127" spans="1:9" x14ac:dyDescent="0.25">
      <c r="A127" s="4"/>
      <c r="B127" s="8"/>
      <c r="C127" s="4"/>
      <c r="D127" s="4"/>
      <c r="E127" s="4"/>
      <c r="F127" s="9"/>
      <c r="G127" s="9"/>
      <c r="H127" s="6" t="str">
        <f>IF(A127="","",SUMIF($A$6:$A$405,A127,$F$6:$F$405)-SUMIF($A$6:$A$405,A127,$G$6:$G$405))</f>
        <v/>
      </c>
      <c r="I127" t="str">
        <f>IF(COUNTA(A127:G127)=0,"",IF(OR(A127="",NOT(ISNUMBER(B127)),C127="",COUNTIF(Chart!$A$6:$A$55,C127)&lt;&gt;1,D127="",E127="",COUNT(F127:G127)&lt;&gt;COUNTA(F127:G127),F127&lt;0,G127&lt;0,AND(F127&gt;0,G127&gt;0),SUM(F127:G127)=0),"REVIEW INPUT",IF(ROUND(H127,2)&lt;&gt;0,"ENTRY IMBALANCE","OK")))</f>
        <v/>
      </c>
    </row>
    <row r="128" spans="1:9" x14ac:dyDescent="0.25">
      <c r="A128" s="4"/>
      <c r="B128" s="8"/>
      <c r="C128" s="4"/>
      <c r="D128" s="4"/>
      <c r="E128" s="4"/>
      <c r="F128" s="9"/>
      <c r="G128" s="9"/>
      <c r="H128" s="6" t="str">
        <f>IF(A128="","",SUMIF($A$6:$A$405,A128,$F$6:$F$405)-SUMIF($A$6:$A$405,A128,$G$6:$G$405))</f>
        <v/>
      </c>
      <c r="I128" t="str">
        <f>IF(COUNTA(A128:G128)=0,"",IF(OR(A128="",NOT(ISNUMBER(B128)),C128="",COUNTIF(Chart!$A$6:$A$55,C128)&lt;&gt;1,D128="",E128="",COUNT(F128:G128)&lt;&gt;COUNTA(F128:G128),F128&lt;0,G128&lt;0,AND(F128&gt;0,G128&gt;0),SUM(F128:G128)=0),"REVIEW INPUT",IF(ROUND(H128,2)&lt;&gt;0,"ENTRY IMBALANCE","OK")))</f>
        <v/>
      </c>
    </row>
    <row r="129" spans="1:9" x14ac:dyDescent="0.25">
      <c r="A129" s="4"/>
      <c r="B129" s="8"/>
      <c r="C129" s="4"/>
      <c r="D129" s="4"/>
      <c r="E129" s="4"/>
      <c r="F129" s="9"/>
      <c r="G129" s="9"/>
      <c r="H129" s="6" t="str">
        <f>IF(A129="","",SUMIF($A$6:$A$405,A129,$F$6:$F$405)-SUMIF($A$6:$A$405,A129,$G$6:$G$405))</f>
        <v/>
      </c>
      <c r="I129" t="str">
        <f>IF(COUNTA(A129:G129)=0,"",IF(OR(A129="",NOT(ISNUMBER(B129)),C129="",COUNTIF(Chart!$A$6:$A$55,C129)&lt;&gt;1,D129="",E129="",COUNT(F129:G129)&lt;&gt;COUNTA(F129:G129),F129&lt;0,G129&lt;0,AND(F129&gt;0,G129&gt;0),SUM(F129:G129)=0),"REVIEW INPUT",IF(ROUND(H129,2)&lt;&gt;0,"ENTRY IMBALANCE","OK")))</f>
        <v/>
      </c>
    </row>
    <row r="130" spans="1:9" x14ac:dyDescent="0.25">
      <c r="A130" s="4"/>
      <c r="B130" s="8"/>
      <c r="C130" s="4"/>
      <c r="D130" s="4"/>
      <c r="E130" s="4"/>
      <c r="F130" s="9"/>
      <c r="G130" s="9"/>
      <c r="H130" s="6" t="str">
        <f>IF(A130="","",SUMIF($A$6:$A$405,A130,$F$6:$F$405)-SUMIF($A$6:$A$405,A130,$G$6:$G$405))</f>
        <v/>
      </c>
      <c r="I130" t="str">
        <f>IF(COUNTA(A130:G130)=0,"",IF(OR(A130="",NOT(ISNUMBER(B130)),C130="",COUNTIF(Chart!$A$6:$A$55,C130)&lt;&gt;1,D130="",E130="",COUNT(F130:G130)&lt;&gt;COUNTA(F130:G130),F130&lt;0,G130&lt;0,AND(F130&gt;0,G130&gt;0),SUM(F130:G130)=0),"REVIEW INPUT",IF(ROUND(H130,2)&lt;&gt;0,"ENTRY IMBALANCE","OK")))</f>
        <v/>
      </c>
    </row>
    <row r="131" spans="1:9" x14ac:dyDescent="0.25">
      <c r="A131" s="4"/>
      <c r="B131" s="8"/>
      <c r="C131" s="4"/>
      <c r="D131" s="4"/>
      <c r="E131" s="4"/>
      <c r="F131" s="9"/>
      <c r="G131" s="9"/>
      <c r="H131" s="6" t="str">
        <f>IF(A131="","",SUMIF($A$6:$A$405,A131,$F$6:$F$405)-SUMIF($A$6:$A$405,A131,$G$6:$G$405))</f>
        <v/>
      </c>
      <c r="I131" t="str">
        <f>IF(COUNTA(A131:G131)=0,"",IF(OR(A131="",NOT(ISNUMBER(B131)),C131="",COUNTIF(Chart!$A$6:$A$55,C131)&lt;&gt;1,D131="",E131="",COUNT(F131:G131)&lt;&gt;COUNTA(F131:G131),F131&lt;0,G131&lt;0,AND(F131&gt;0,G131&gt;0),SUM(F131:G131)=0),"REVIEW INPUT",IF(ROUND(H131,2)&lt;&gt;0,"ENTRY IMBALANCE","OK")))</f>
        <v/>
      </c>
    </row>
    <row r="132" spans="1:9" x14ac:dyDescent="0.25">
      <c r="A132" s="4"/>
      <c r="B132" s="8"/>
      <c r="C132" s="4"/>
      <c r="D132" s="4"/>
      <c r="E132" s="4"/>
      <c r="F132" s="9"/>
      <c r="G132" s="9"/>
      <c r="H132" s="6" t="str">
        <f>IF(A132="","",SUMIF($A$6:$A$405,A132,$F$6:$F$405)-SUMIF($A$6:$A$405,A132,$G$6:$G$405))</f>
        <v/>
      </c>
      <c r="I132" t="str">
        <f>IF(COUNTA(A132:G132)=0,"",IF(OR(A132="",NOT(ISNUMBER(B132)),C132="",COUNTIF(Chart!$A$6:$A$55,C132)&lt;&gt;1,D132="",E132="",COUNT(F132:G132)&lt;&gt;COUNTA(F132:G132),F132&lt;0,G132&lt;0,AND(F132&gt;0,G132&gt;0),SUM(F132:G132)=0),"REVIEW INPUT",IF(ROUND(H132,2)&lt;&gt;0,"ENTRY IMBALANCE","OK")))</f>
        <v/>
      </c>
    </row>
    <row r="133" spans="1:9" x14ac:dyDescent="0.25">
      <c r="A133" s="4"/>
      <c r="B133" s="8"/>
      <c r="C133" s="4"/>
      <c r="D133" s="4"/>
      <c r="E133" s="4"/>
      <c r="F133" s="9"/>
      <c r="G133" s="9"/>
      <c r="H133" s="6" t="str">
        <f>IF(A133="","",SUMIF($A$6:$A$405,A133,$F$6:$F$405)-SUMIF($A$6:$A$405,A133,$G$6:$G$405))</f>
        <v/>
      </c>
      <c r="I133" t="str">
        <f>IF(COUNTA(A133:G133)=0,"",IF(OR(A133="",NOT(ISNUMBER(B133)),C133="",COUNTIF(Chart!$A$6:$A$55,C133)&lt;&gt;1,D133="",E133="",COUNT(F133:G133)&lt;&gt;COUNTA(F133:G133),F133&lt;0,G133&lt;0,AND(F133&gt;0,G133&gt;0),SUM(F133:G133)=0),"REVIEW INPUT",IF(ROUND(H133,2)&lt;&gt;0,"ENTRY IMBALANCE","OK")))</f>
        <v/>
      </c>
    </row>
    <row r="134" spans="1:9" x14ac:dyDescent="0.25">
      <c r="A134" s="4"/>
      <c r="B134" s="8"/>
      <c r="C134" s="4"/>
      <c r="D134" s="4"/>
      <c r="E134" s="4"/>
      <c r="F134" s="9"/>
      <c r="G134" s="9"/>
      <c r="H134" s="6" t="str">
        <f>IF(A134="","",SUMIF($A$6:$A$405,A134,$F$6:$F$405)-SUMIF($A$6:$A$405,A134,$G$6:$G$405))</f>
        <v/>
      </c>
      <c r="I134" t="str">
        <f>IF(COUNTA(A134:G134)=0,"",IF(OR(A134="",NOT(ISNUMBER(B134)),C134="",COUNTIF(Chart!$A$6:$A$55,C134)&lt;&gt;1,D134="",E134="",COUNT(F134:G134)&lt;&gt;COUNTA(F134:G134),F134&lt;0,G134&lt;0,AND(F134&gt;0,G134&gt;0),SUM(F134:G134)=0),"REVIEW INPUT",IF(ROUND(H134,2)&lt;&gt;0,"ENTRY IMBALANCE","OK")))</f>
        <v/>
      </c>
    </row>
    <row r="135" spans="1:9" x14ac:dyDescent="0.25">
      <c r="A135" s="4"/>
      <c r="B135" s="8"/>
      <c r="C135" s="4"/>
      <c r="D135" s="4"/>
      <c r="E135" s="4"/>
      <c r="F135" s="9"/>
      <c r="G135" s="9"/>
      <c r="H135" s="6" t="str">
        <f>IF(A135="","",SUMIF($A$6:$A$405,A135,$F$6:$F$405)-SUMIF($A$6:$A$405,A135,$G$6:$G$405))</f>
        <v/>
      </c>
      <c r="I135" t="str">
        <f>IF(COUNTA(A135:G135)=0,"",IF(OR(A135="",NOT(ISNUMBER(B135)),C135="",COUNTIF(Chart!$A$6:$A$55,C135)&lt;&gt;1,D135="",E135="",COUNT(F135:G135)&lt;&gt;COUNTA(F135:G135),F135&lt;0,G135&lt;0,AND(F135&gt;0,G135&gt;0),SUM(F135:G135)=0),"REVIEW INPUT",IF(ROUND(H135,2)&lt;&gt;0,"ENTRY IMBALANCE","OK")))</f>
        <v/>
      </c>
    </row>
    <row r="136" spans="1:9" x14ac:dyDescent="0.25">
      <c r="A136" s="4"/>
      <c r="B136" s="8"/>
      <c r="C136" s="4"/>
      <c r="D136" s="4"/>
      <c r="E136" s="4"/>
      <c r="F136" s="9"/>
      <c r="G136" s="9"/>
      <c r="H136" s="6" t="str">
        <f>IF(A136="","",SUMIF($A$6:$A$405,A136,$F$6:$F$405)-SUMIF($A$6:$A$405,A136,$G$6:$G$405))</f>
        <v/>
      </c>
      <c r="I136" t="str">
        <f>IF(COUNTA(A136:G136)=0,"",IF(OR(A136="",NOT(ISNUMBER(B136)),C136="",COUNTIF(Chart!$A$6:$A$55,C136)&lt;&gt;1,D136="",E136="",COUNT(F136:G136)&lt;&gt;COUNTA(F136:G136),F136&lt;0,G136&lt;0,AND(F136&gt;0,G136&gt;0),SUM(F136:G136)=0),"REVIEW INPUT",IF(ROUND(H136,2)&lt;&gt;0,"ENTRY IMBALANCE","OK")))</f>
        <v/>
      </c>
    </row>
    <row r="137" spans="1:9" x14ac:dyDescent="0.25">
      <c r="A137" s="4"/>
      <c r="B137" s="8"/>
      <c r="C137" s="4"/>
      <c r="D137" s="4"/>
      <c r="E137" s="4"/>
      <c r="F137" s="9"/>
      <c r="G137" s="9"/>
      <c r="H137" s="6" t="str">
        <f>IF(A137="","",SUMIF($A$6:$A$405,A137,$F$6:$F$405)-SUMIF($A$6:$A$405,A137,$G$6:$G$405))</f>
        <v/>
      </c>
      <c r="I137" t="str">
        <f>IF(COUNTA(A137:G137)=0,"",IF(OR(A137="",NOT(ISNUMBER(B137)),C137="",COUNTIF(Chart!$A$6:$A$55,C137)&lt;&gt;1,D137="",E137="",COUNT(F137:G137)&lt;&gt;COUNTA(F137:G137),F137&lt;0,G137&lt;0,AND(F137&gt;0,G137&gt;0),SUM(F137:G137)=0),"REVIEW INPUT",IF(ROUND(H137,2)&lt;&gt;0,"ENTRY IMBALANCE","OK")))</f>
        <v/>
      </c>
    </row>
    <row r="138" spans="1:9" x14ac:dyDescent="0.25">
      <c r="A138" s="4"/>
      <c r="B138" s="8"/>
      <c r="C138" s="4"/>
      <c r="D138" s="4"/>
      <c r="E138" s="4"/>
      <c r="F138" s="9"/>
      <c r="G138" s="9"/>
      <c r="H138" s="6" t="str">
        <f>IF(A138="","",SUMIF($A$6:$A$405,A138,$F$6:$F$405)-SUMIF($A$6:$A$405,A138,$G$6:$G$405))</f>
        <v/>
      </c>
      <c r="I138" t="str">
        <f>IF(COUNTA(A138:G138)=0,"",IF(OR(A138="",NOT(ISNUMBER(B138)),C138="",COUNTIF(Chart!$A$6:$A$55,C138)&lt;&gt;1,D138="",E138="",COUNT(F138:G138)&lt;&gt;COUNTA(F138:G138),F138&lt;0,G138&lt;0,AND(F138&gt;0,G138&gt;0),SUM(F138:G138)=0),"REVIEW INPUT",IF(ROUND(H138,2)&lt;&gt;0,"ENTRY IMBALANCE","OK")))</f>
        <v/>
      </c>
    </row>
    <row r="139" spans="1:9" x14ac:dyDescent="0.25">
      <c r="A139" s="4"/>
      <c r="B139" s="8"/>
      <c r="C139" s="4"/>
      <c r="D139" s="4"/>
      <c r="E139" s="4"/>
      <c r="F139" s="9"/>
      <c r="G139" s="9"/>
      <c r="H139" s="6" t="str">
        <f>IF(A139="","",SUMIF($A$6:$A$405,A139,$F$6:$F$405)-SUMIF($A$6:$A$405,A139,$G$6:$G$405))</f>
        <v/>
      </c>
      <c r="I139" t="str">
        <f>IF(COUNTA(A139:G139)=0,"",IF(OR(A139="",NOT(ISNUMBER(B139)),C139="",COUNTIF(Chart!$A$6:$A$55,C139)&lt;&gt;1,D139="",E139="",COUNT(F139:G139)&lt;&gt;COUNTA(F139:G139),F139&lt;0,G139&lt;0,AND(F139&gt;0,G139&gt;0),SUM(F139:G139)=0),"REVIEW INPUT",IF(ROUND(H139,2)&lt;&gt;0,"ENTRY IMBALANCE","OK")))</f>
        <v/>
      </c>
    </row>
    <row r="140" spans="1:9" x14ac:dyDescent="0.25">
      <c r="A140" s="4"/>
      <c r="B140" s="8"/>
      <c r="C140" s="4"/>
      <c r="D140" s="4"/>
      <c r="E140" s="4"/>
      <c r="F140" s="9"/>
      <c r="G140" s="9"/>
      <c r="H140" s="6" t="str">
        <f>IF(A140="","",SUMIF($A$6:$A$405,A140,$F$6:$F$405)-SUMIF($A$6:$A$405,A140,$G$6:$G$405))</f>
        <v/>
      </c>
      <c r="I140" t="str">
        <f>IF(COUNTA(A140:G140)=0,"",IF(OR(A140="",NOT(ISNUMBER(B140)),C140="",COUNTIF(Chart!$A$6:$A$55,C140)&lt;&gt;1,D140="",E140="",COUNT(F140:G140)&lt;&gt;COUNTA(F140:G140),F140&lt;0,G140&lt;0,AND(F140&gt;0,G140&gt;0),SUM(F140:G140)=0),"REVIEW INPUT",IF(ROUND(H140,2)&lt;&gt;0,"ENTRY IMBALANCE","OK")))</f>
        <v/>
      </c>
    </row>
    <row r="141" spans="1:9" x14ac:dyDescent="0.25">
      <c r="A141" s="4"/>
      <c r="B141" s="8"/>
      <c r="C141" s="4"/>
      <c r="D141" s="4"/>
      <c r="E141" s="4"/>
      <c r="F141" s="9"/>
      <c r="G141" s="9"/>
      <c r="H141" s="6" t="str">
        <f>IF(A141="","",SUMIF($A$6:$A$405,A141,$F$6:$F$405)-SUMIF($A$6:$A$405,A141,$G$6:$G$405))</f>
        <v/>
      </c>
      <c r="I141" t="str">
        <f>IF(COUNTA(A141:G141)=0,"",IF(OR(A141="",NOT(ISNUMBER(B141)),C141="",COUNTIF(Chart!$A$6:$A$55,C141)&lt;&gt;1,D141="",E141="",COUNT(F141:G141)&lt;&gt;COUNTA(F141:G141),F141&lt;0,G141&lt;0,AND(F141&gt;0,G141&gt;0),SUM(F141:G141)=0),"REVIEW INPUT",IF(ROUND(H141,2)&lt;&gt;0,"ENTRY IMBALANCE","OK")))</f>
        <v/>
      </c>
    </row>
    <row r="142" spans="1:9" x14ac:dyDescent="0.25">
      <c r="A142" s="4"/>
      <c r="B142" s="8"/>
      <c r="C142" s="4"/>
      <c r="D142" s="4"/>
      <c r="E142" s="4"/>
      <c r="F142" s="9"/>
      <c r="G142" s="9"/>
      <c r="H142" s="6" t="str">
        <f>IF(A142="","",SUMIF($A$6:$A$405,A142,$F$6:$F$405)-SUMIF($A$6:$A$405,A142,$G$6:$G$405))</f>
        <v/>
      </c>
      <c r="I142" t="str">
        <f>IF(COUNTA(A142:G142)=0,"",IF(OR(A142="",NOT(ISNUMBER(B142)),C142="",COUNTIF(Chart!$A$6:$A$55,C142)&lt;&gt;1,D142="",E142="",COUNT(F142:G142)&lt;&gt;COUNTA(F142:G142),F142&lt;0,G142&lt;0,AND(F142&gt;0,G142&gt;0),SUM(F142:G142)=0),"REVIEW INPUT",IF(ROUND(H142,2)&lt;&gt;0,"ENTRY IMBALANCE","OK")))</f>
        <v/>
      </c>
    </row>
    <row r="143" spans="1:9" x14ac:dyDescent="0.25">
      <c r="A143" s="4"/>
      <c r="B143" s="8"/>
      <c r="C143" s="4"/>
      <c r="D143" s="4"/>
      <c r="E143" s="4"/>
      <c r="F143" s="9"/>
      <c r="G143" s="9"/>
      <c r="H143" s="6" t="str">
        <f>IF(A143="","",SUMIF($A$6:$A$405,A143,$F$6:$F$405)-SUMIF($A$6:$A$405,A143,$G$6:$G$405))</f>
        <v/>
      </c>
      <c r="I143" t="str">
        <f>IF(COUNTA(A143:G143)=0,"",IF(OR(A143="",NOT(ISNUMBER(B143)),C143="",COUNTIF(Chart!$A$6:$A$55,C143)&lt;&gt;1,D143="",E143="",COUNT(F143:G143)&lt;&gt;COUNTA(F143:G143),F143&lt;0,G143&lt;0,AND(F143&gt;0,G143&gt;0),SUM(F143:G143)=0),"REVIEW INPUT",IF(ROUND(H143,2)&lt;&gt;0,"ENTRY IMBALANCE","OK")))</f>
        <v/>
      </c>
    </row>
    <row r="144" spans="1:9" x14ac:dyDescent="0.25">
      <c r="A144" s="4"/>
      <c r="B144" s="8"/>
      <c r="C144" s="4"/>
      <c r="D144" s="4"/>
      <c r="E144" s="4"/>
      <c r="F144" s="9"/>
      <c r="G144" s="9"/>
      <c r="H144" s="6" t="str">
        <f>IF(A144="","",SUMIF($A$6:$A$405,A144,$F$6:$F$405)-SUMIF($A$6:$A$405,A144,$G$6:$G$405))</f>
        <v/>
      </c>
      <c r="I144" t="str">
        <f>IF(COUNTA(A144:G144)=0,"",IF(OR(A144="",NOT(ISNUMBER(B144)),C144="",COUNTIF(Chart!$A$6:$A$55,C144)&lt;&gt;1,D144="",E144="",COUNT(F144:G144)&lt;&gt;COUNTA(F144:G144),F144&lt;0,G144&lt;0,AND(F144&gt;0,G144&gt;0),SUM(F144:G144)=0),"REVIEW INPUT",IF(ROUND(H144,2)&lt;&gt;0,"ENTRY IMBALANCE","OK")))</f>
        <v/>
      </c>
    </row>
    <row r="145" spans="1:9" x14ac:dyDescent="0.25">
      <c r="A145" s="4"/>
      <c r="B145" s="8"/>
      <c r="C145" s="4"/>
      <c r="D145" s="4"/>
      <c r="E145" s="4"/>
      <c r="F145" s="9"/>
      <c r="G145" s="9"/>
      <c r="H145" s="6" t="str">
        <f>IF(A145="","",SUMIF($A$6:$A$405,A145,$F$6:$F$405)-SUMIF($A$6:$A$405,A145,$G$6:$G$405))</f>
        <v/>
      </c>
      <c r="I145" t="str">
        <f>IF(COUNTA(A145:G145)=0,"",IF(OR(A145="",NOT(ISNUMBER(B145)),C145="",COUNTIF(Chart!$A$6:$A$55,C145)&lt;&gt;1,D145="",E145="",COUNT(F145:G145)&lt;&gt;COUNTA(F145:G145),F145&lt;0,G145&lt;0,AND(F145&gt;0,G145&gt;0),SUM(F145:G145)=0),"REVIEW INPUT",IF(ROUND(H145,2)&lt;&gt;0,"ENTRY IMBALANCE","OK")))</f>
        <v/>
      </c>
    </row>
    <row r="146" spans="1:9" x14ac:dyDescent="0.25">
      <c r="A146" s="4"/>
      <c r="B146" s="8"/>
      <c r="C146" s="4"/>
      <c r="D146" s="4"/>
      <c r="E146" s="4"/>
      <c r="F146" s="9"/>
      <c r="G146" s="9"/>
      <c r="H146" s="6" t="str">
        <f>IF(A146="","",SUMIF($A$6:$A$405,A146,$F$6:$F$405)-SUMIF($A$6:$A$405,A146,$G$6:$G$405))</f>
        <v/>
      </c>
      <c r="I146" t="str">
        <f>IF(COUNTA(A146:G146)=0,"",IF(OR(A146="",NOT(ISNUMBER(B146)),C146="",COUNTIF(Chart!$A$6:$A$55,C146)&lt;&gt;1,D146="",E146="",COUNT(F146:G146)&lt;&gt;COUNTA(F146:G146),F146&lt;0,G146&lt;0,AND(F146&gt;0,G146&gt;0),SUM(F146:G146)=0),"REVIEW INPUT",IF(ROUND(H146,2)&lt;&gt;0,"ENTRY IMBALANCE","OK")))</f>
        <v/>
      </c>
    </row>
    <row r="147" spans="1:9" x14ac:dyDescent="0.25">
      <c r="A147" s="4"/>
      <c r="B147" s="8"/>
      <c r="C147" s="4"/>
      <c r="D147" s="4"/>
      <c r="E147" s="4"/>
      <c r="F147" s="9"/>
      <c r="G147" s="9"/>
      <c r="H147" s="6" t="str">
        <f>IF(A147="","",SUMIF($A$6:$A$405,A147,$F$6:$F$405)-SUMIF($A$6:$A$405,A147,$G$6:$G$405))</f>
        <v/>
      </c>
      <c r="I147" t="str">
        <f>IF(COUNTA(A147:G147)=0,"",IF(OR(A147="",NOT(ISNUMBER(B147)),C147="",COUNTIF(Chart!$A$6:$A$55,C147)&lt;&gt;1,D147="",E147="",COUNT(F147:G147)&lt;&gt;COUNTA(F147:G147),F147&lt;0,G147&lt;0,AND(F147&gt;0,G147&gt;0),SUM(F147:G147)=0),"REVIEW INPUT",IF(ROUND(H147,2)&lt;&gt;0,"ENTRY IMBALANCE","OK")))</f>
        <v/>
      </c>
    </row>
    <row r="148" spans="1:9" x14ac:dyDescent="0.25">
      <c r="A148" s="4"/>
      <c r="B148" s="8"/>
      <c r="C148" s="4"/>
      <c r="D148" s="4"/>
      <c r="E148" s="4"/>
      <c r="F148" s="9"/>
      <c r="G148" s="9"/>
      <c r="H148" s="6" t="str">
        <f>IF(A148="","",SUMIF($A$6:$A$405,A148,$F$6:$F$405)-SUMIF($A$6:$A$405,A148,$G$6:$G$405))</f>
        <v/>
      </c>
      <c r="I148" t="str">
        <f>IF(COUNTA(A148:G148)=0,"",IF(OR(A148="",NOT(ISNUMBER(B148)),C148="",COUNTIF(Chart!$A$6:$A$55,C148)&lt;&gt;1,D148="",E148="",COUNT(F148:G148)&lt;&gt;COUNTA(F148:G148),F148&lt;0,G148&lt;0,AND(F148&gt;0,G148&gt;0),SUM(F148:G148)=0),"REVIEW INPUT",IF(ROUND(H148,2)&lt;&gt;0,"ENTRY IMBALANCE","OK")))</f>
        <v/>
      </c>
    </row>
    <row r="149" spans="1:9" x14ac:dyDescent="0.25">
      <c r="A149" s="4"/>
      <c r="B149" s="8"/>
      <c r="C149" s="4"/>
      <c r="D149" s="4"/>
      <c r="E149" s="4"/>
      <c r="F149" s="9"/>
      <c r="G149" s="9"/>
      <c r="H149" s="6" t="str">
        <f>IF(A149="","",SUMIF($A$6:$A$405,A149,$F$6:$F$405)-SUMIF($A$6:$A$405,A149,$G$6:$G$405))</f>
        <v/>
      </c>
      <c r="I149" t="str">
        <f>IF(COUNTA(A149:G149)=0,"",IF(OR(A149="",NOT(ISNUMBER(B149)),C149="",COUNTIF(Chart!$A$6:$A$55,C149)&lt;&gt;1,D149="",E149="",COUNT(F149:G149)&lt;&gt;COUNTA(F149:G149),F149&lt;0,G149&lt;0,AND(F149&gt;0,G149&gt;0),SUM(F149:G149)=0),"REVIEW INPUT",IF(ROUND(H149,2)&lt;&gt;0,"ENTRY IMBALANCE","OK")))</f>
        <v/>
      </c>
    </row>
    <row r="150" spans="1:9" x14ac:dyDescent="0.25">
      <c r="A150" s="4"/>
      <c r="B150" s="8"/>
      <c r="C150" s="4"/>
      <c r="D150" s="4"/>
      <c r="E150" s="4"/>
      <c r="F150" s="9"/>
      <c r="G150" s="9"/>
      <c r="H150" s="6" t="str">
        <f>IF(A150="","",SUMIF($A$6:$A$405,A150,$F$6:$F$405)-SUMIF($A$6:$A$405,A150,$G$6:$G$405))</f>
        <v/>
      </c>
      <c r="I150" t="str">
        <f>IF(COUNTA(A150:G150)=0,"",IF(OR(A150="",NOT(ISNUMBER(B150)),C150="",COUNTIF(Chart!$A$6:$A$55,C150)&lt;&gt;1,D150="",E150="",COUNT(F150:G150)&lt;&gt;COUNTA(F150:G150),F150&lt;0,G150&lt;0,AND(F150&gt;0,G150&gt;0),SUM(F150:G150)=0),"REVIEW INPUT",IF(ROUND(H150,2)&lt;&gt;0,"ENTRY IMBALANCE","OK")))</f>
        <v/>
      </c>
    </row>
    <row r="151" spans="1:9" x14ac:dyDescent="0.25">
      <c r="A151" s="4"/>
      <c r="B151" s="8"/>
      <c r="C151" s="4"/>
      <c r="D151" s="4"/>
      <c r="E151" s="4"/>
      <c r="F151" s="9"/>
      <c r="G151" s="9"/>
      <c r="H151" s="6" t="str">
        <f>IF(A151="","",SUMIF($A$6:$A$405,A151,$F$6:$F$405)-SUMIF($A$6:$A$405,A151,$G$6:$G$405))</f>
        <v/>
      </c>
      <c r="I151" t="str">
        <f>IF(COUNTA(A151:G151)=0,"",IF(OR(A151="",NOT(ISNUMBER(B151)),C151="",COUNTIF(Chart!$A$6:$A$55,C151)&lt;&gt;1,D151="",E151="",COUNT(F151:G151)&lt;&gt;COUNTA(F151:G151),F151&lt;0,G151&lt;0,AND(F151&gt;0,G151&gt;0),SUM(F151:G151)=0),"REVIEW INPUT",IF(ROUND(H151,2)&lt;&gt;0,"ENTRY IMBALANCE","OK")))</f>
        <v/>
      </c>
    </row>
    <row r="152" spans="1:9" x14ac:dyDescent="0.25">
      <c r="A152" s="4"/>
      <c r="B152" s="8"/>
      <c r="C152" s="4"/>
      <c r="D152" s="4"/>
      <c r="E152" s="4"/>
      <c r="F152" s="9"/>
      <c r="G152" s="9"/>
      <c r="H152" s="6" t="str">
        <f>IF(A152="","",SUMIF($A$6:$A$405,A152,$F$6:$F$405)-SUMIF($A$6:$A$405,A152,$G$6:$G$405))</f>
        <v/>
      </c>
      <c r="I152" t="str">
        <f>IF(COUNTA(A152:G152)=0,"",IF(OR(A152="",NOT(ISNUMBER(B152)),C152="",COUNTIF(Chart!$A$6:$A$55,C152)&lt;&gt;1,D152="",E152="",COUNT(F152:G152)&lt;&gt;COUNTA(F152:G152),F152&lt;0,G152&lt;0,AND(F152&gt;0,G152&gt;0),SUM(F152:G152)=0),"REVIEW INPUT",IF(ROUND(H152,2)&lt;&gt;0,"ENTRY IMBALANCE","OK")))</f>
        <v/>
      </c>
    </row>
    <row r="153" spans="1:9" x14ac:dyDescent="0.25">
      <c r="A153" s="4"/>
      <c r="B153" s="8"/>
      <c r="C153" s="4"/>
      <c r="D153" s="4"/>
      <c r="E153" s="4"/>
      <c r="F153" s="9"/>
      <c r="G153" s="9"/>
      <c r="H153" s="6" t="str">
        <f>IF(A153="","",SUMIF($A$6:$A$405,A153,$F$6:$F$405)-SUMIF($A$6:$A$405,A153,$G$6:$G$405))</f>
        <v/>
      </c>
      <c r="I153" t="str">
        <f>IF(COUNTA(A153:G153)=0,"",IF(OR(A153="",NOT(ISNUMBER(B153)),C153="",COUNTIF(Chart!$A$6:$A$55,C153)&lt;&gt;1,D153="",E153="",COUNT(F153:G153)&lt;&gt;COUNTA(F153:G153),F153&lt;0,G153&lt;0,AND(F153&gt;0,G153&gt;0),SUM(F153:G153)=0),"REVIEW INPUT",IF(ROUND(H153,2)&lt;&gt;0,"ENTRY IMBALANCE","OK")))</f>
        <v/>
      </c>
    </row>
    <row r="154" spans="1:9" x14ac:dyDescent="0.25">
      <c r="A154" s="4"/>
      <c r="B154" s="8"/>
      <c r="C154" s="4"/>
      <c r="D154" s="4"/>
      <c r="E154" s="4"/>
      <c r="F154" s="9"/>
      <c r="G154" s="9"/>
      <c r="H154" s="6" t="str">
        <f>IF(A154="","",SUMIF($A$6:$A$405,A154,$F$6:$F$405)-SUMIF($A$6:$A$405,A154,$G$6:$G$405))</f>
        <v/>
      </c>
      <c r="I154" t="str">
        <f>IF(COUNTA(A154:G154)=0,"",IF(OR(A154="",NOT(ISNUMBER(B154)),C154="",COUNTIF(Chart!$A$6:$A$55,C154)&lt;&gt;1,D154="",E154="",COUNT(F154:G154)&lt;&gt;COUNTA(F154:G154),F154&lt;0,G154&lt;0,AND(F154&gt;0,G154&gt;0),SUM(F154:G154)=0),"REVIEW INPUT",IF(ROUND(H154,2)&lt;&gt;0,"ENTRY IMBALANCE","OK")))</f>
        <v/>
      </c>
    </row>
    <row r="155" spans="1:9" x14ac:dyDescent="0.25">
      <c r="A155" s="4"/>
      <c r="B155" s="8"/>
      <c r="C155" s="4"/>
      <c r="D155" s="4"/>
      <c r="E155" s="4"/>
      <c r="F155" s="9"/>
      <c r="G155" s="9"/>
      <c r="H155" s="6" t="str">
        <f>IF(A155="","",SUMIF($A$6:$A$405,A155,$F$6:$F$405)-SUMIF($A$6:$A$405,A155,$G$6:$G$405))</f>
        <v/>
      </c>
      <c r="I155" t="str">
        <f>IF(COUNTA(A155:G155)=0,"",IF(OR(A155="",NOT(ISNUMBER(B155)),C155="",COUNTIF(Chart!$A$6:$A$55,C155)&lt;&gt;1,D155="",E155="",COUNT(F155:G155)&lt;&gt;COUNTA(F155:G155),F155&lt;0,G155&lt;0,AND(F155&gt;0,G155&gt;0),SUM(F155:G155)=0),"REVIEW INPUT",IF(ROUND(H155,2)&lt;&gt;0,"ENTRY IMBALANCE","OK")))</f>
        <v/>
      </c>
    </row>
    <row r="156" spans="1:9" x14ac:dyDescent="0.25">
      <c r="A156" s="4"/>
      <c r="B156" s="8"/>
      <c r="C156" s="4"/>
      <c r="D156" s="4"/>
      <c r="E156" s="4"/>
      <c r="F156" s="9"/>
      <c r="G156" s="9"/>
      <c r="H156" s="6" t="str">
        <f>IF(A156="","",SUMIF($A$6:$A$405,A156,$F$6:$F$405)-SUMIF($A$6:$A$405,A156,$G$6:$G$405))</f>
        <v/>
      </c>
      <c r="I156" t="str">
        <f>IF(COUNTA(A156:G156)=0,"",IF(OR(A156="",NOT(ISNUMBER(B156)),C156="",COUNTIF(Chart!$A$6:$A$55,C156)&lt;&gt;1,D156="",E156="",COUNT(F156:G156)&lt;&gt;COUNTA(F156:G156),F156&lt;0,G156&lt;0,AND(F156&gt;0,G156&gt;0),SUM(F156:G156)=0),"REVIEW INPUT",IF(ROUND(H156,2)&lt;&gt;0,"ENTRY IMBALANCE","OK")))</f>
        <v/>
      </c>
    </row>
    <row r="157" spans="1:9" x14ac:dyDescent="0.25">
      <c r="A157" s="4"/>
      <c r="B157" s="8"/>
      <c r="C157" s="4"/>
      <c r="D157" s="4"/>
      <c r="E157" s="4"/>
      <c r="F157" s="9"/>
      <c r="G157" s="9"/>
      <c r="H157" s="6" t="str">
        <f>IF(A157="","",SUMIF($A$6:$A$405,A157,$F$6:$F$405)-SUMIF($A$6:$A$405,A157,$G$6:$G$405))</f>
        <v/>
      </c>
      <c r="I157" t="str">
        <f>IF(COUNTA(A157:G157)=0,"",IF(OR(A157="",NOT(ISNUMBER(B157)),C157="",COUNTIF(Chart!$A$6:$A$55,C157)&lt;&gt;1,D157="",E157="",COUNT(F157:G157)&lt;&gt;COUNTA(F157:G157),F157&lt;0,G157&lt;0,AND(F157&gt;0,G157&gt;0),SUM(F157:G157)=0),"REVIEW INPUT",IF(ROUND(H157,2)&lt;&gt;0,"ENTRY IMBALANCE","OK")))</f>
        <v/>
      </c>
    </row>
    <row r="158" spans="1:9" x14ac:dyDescent="0.25">
      <c r="A158" s="4"/>
      <c r="B158" s="8"/>
      <c r="C158" s="4"/>
      <c r="D158" s="4"/>
      <c r="E158" s="4"/>
      <c r="F158" s="9"/>
      <c r="G158" s="9"/>
      <c r="H158" s="6" t="str">
        <f>IF(A158="","",SUMIF($A$6:$A$405,A158,$F$6:$F$405)-SUMIF($A$6:$A$405,A158,$G$6:$G$405))</f>
        <v/>
      </c>
      <c r="I158" t="str">
        <f>IF(COUNTA(A158:G158)=0,"",IF(OR(A158="",NOT(ISNUMBER(B158)),C158="",COUNTIF(Chart!$A$6:$A$55,C158)&lt;&gt;1,D158="",E158="",COUNT(F158:G158)&lt;&gt;COUNTA(F158:G158),F158&lt;0,G158&lt;0,AND(F158&gt;0,G158&gt;0),SUM(F158:G158)=0),"REVIEW INPUT",IF(ROUND(H158,2)&lt;&gt;0,"ENTRY IMBALANCE","OK")))</f>
        <v/>
      </c>
    </row>
    <row r="159" spans="1:9" x14ac:dyDescent="0.25">
      <c r="A159" s="4"/>
      <c r="B159" s="8"/>
      <c r="C159" s="4"/>
      <c r="D159" s="4"/>
      <c r="E159" s="4"/>
      <c r="F159" s="9"/>
      <c r="G159" s="9"/>
      <c r="H159" s="6" t="str">
        <f>IF(A159="","",SUMIF($A$6:$A$405,A159,$F$6:$F$405)-SUMIF($A$6:$A$405,A159,$G$6:$G$405))</f>
        <v/>
      </c>
      <c r="I159" t="str">
        <f>IF(COUNTA(A159:G159)=0,"",IF(OR(A159="",NOT(ISNUMBER(B159)),C159="",COUNTIF(Chart!$A$6:$A$55,C159)&lt;&gt;1,D159="",E159="",COUNT(F159:G159)&lt;&gt;COUNTA(F159:G159),F159&lt;0,G159&lt;0,AND(F159&gt;0,G159&gt;0),SUM(F159:G159)=0),"REVIEW INPUT",IF(ROUND(H159,2)&lt;&gt;0,"ENTRY IMBALANCE","OK")))</f>
        <v/>
      </c>
    </row>
    <row r="160" spans="1:9" x14ac:dyDescent="0.25">
      <c r="A160" s="4"/>
      <c r="B160" s="8"/>
      <c r="C160" s="4"/>
      <c r="D160" s="4"/>
      <c r="E160" s="4"/>
      <c r="F160" s="9"/>
      <c r="G160" s="9"/>
      <c r="H160" s="6" t="str">
        <f>IF(A160="","",SUMIF($A$6:$A$405,A160,$F$6:$F$405)-SUMIF($A$6:$A$405,A160,$G$6:$G$405))</f>
        <v/>
      </c>
      <c r="I160" t="str">
        <f>IF(COUNTA(A160:G160)=0,"",IF(OR(A160="",NOT(ISNUMBER(B160)),C160="",COUNTIF(Chart!$A$6:$A$55,C160)&lt;&gt;1,D160="",E160="",COUNT(F160:G160)&lt;&gt;COUNTA(F160:G160),F160&lt;0,G160&lt;0,AND(F160&gt;0,G160&gt;0),SUM(F160:G160)=0),"REVIEW INPUT",IF(ROUND(H160,2)&lt;&gt;0,"ENTRY IMBALANCE","OK")))</f>
        <v/>
      </c>
    </row>
    <row r="161" spans="1:9" x14ac:dyDescent="0.25">
      <c r="A161" s="4"/>
      <c r="B161" s="8"/>
      <c r="C161" s="4"/>
      <c r="D161" s="4"/>
      <c r="E161" s="4"/>
      <c r="F161" s="9"/>
      <c r="G161" s="9"/>
      <c r="H161" s="6" t="str">
        <f>IF(A161="","",SUMIF($A$6:$A$405,A161,$F$6:$F$405)-SUMIF($A$6:$A$405,A161,$G$6:$G$405))</f>
        <v/>
      </c>
      <c r="I161" t="str">
        <f>IF(COUNTA(A161:G161)=0,"",IF(OR(A161="",NOT(ISNUMBER(B161)),C161="",COUNTIF(Chart!$A$6:$A$55,C161)&lt;&gt;1,D161="",E161="",COUNT(F161:G161)&lt;&gt;COUNTA(F161:G161),F161&lt;0,G161&lt;0,AND(F161&gt;0,G161&gt;0),SUM(F161:G161)=0),"REVIEW INPUT",IF(ROUND(H161,2)&lt;&gt;0,"ENTRY IMBALANCE","OK")))</f>
        <v/>
      </c>
    </row>
    <row r="162" spans="1:9" x14ac:dyDescent="0.25">
      <c r="A162" s="4"/>
      <c r="B162" s="8"/>
      <c r="C162" s="4"/>
      <c r="D162" s="4"/>
      <c r="E162" s="4"/>
      <c r="F162" s="9"/>
      <c r="G162" s="9"/>
      <c r="H162" s="6" t="str">
        <f>IF(A162="","",SUMIF($A$6:$A$405,A162,$F$6:$F$405)-SUMIF($A$6:$A$405,A162,$G$6:$G$405))</f>
        <v/>
      </c>
      <c r="I162" t="str">
        <f>IF(COUNTA(A162:G162)=0,"",IF(OR(A162="",NOT(ISNUMBER(B162)),C162="",COUNTIF(Chart!$A$6:$A$55,C162)&lt;&gt;1,D162="",E162="",COUNT(F162:G162)&lt;&gt;COUNTA(F162:G162),F162&lt;0,G162&lt;0,AND(F162&gt;0,G162&gt;0),SUM(F162:G162)=0),"REVIEW INPUT",IF(ROUND(H162,2)&lt;&gt;0,"ENTRY IMBALANCE","OK")))</f>
        <v/>
      </c>
    </row>
    <row r="163" spans="1:9" x14ac:dyDescent="0.25">
      <c r="A163" s="4"/>
      <c r="B163" s="8"/>
      <c r="C163" s="4"/>
      <c r="D163" s="4"/>
      <c r="E163" s="4"/>
      <c r="F163" s="9"/>
      <c r="G163" s="9"/>
      <c r="H163" s="6" t="str">
        <f>IF(A163="","",SUMIF($A$6:$A$405,A163,$F$6:$F$405)-SUMIF($A$6:$A$405,A163,$G$6:$G$405))</f>
        <v/>
      </c>
      <c r="I163" t="str">
        <f>IF(COUNTA(A163:G163)=0,"",IF(OR(A163="",NOT(ISNUMBER(B163)),C163="",COUNTIF(Chart!$A$6:$A$55,C163)&lt;&gt;1,D163="",E163="",COUNT(F163:G163)&lt;&gt;COUNTA(F163:G163),F163&lt;0,G163&lt;0,AND(F163&gt;0,G163&gt;0),SUM(F163:G163)=0),"REVIEW INPUT",IF(ROUND(H163,2)&lt;&gt;0,"ENTRY IMBALANCE","OK")))</f>
        <v/>
      </c>
    </row>
    <row r="164" spans="1:9" x14ac:dyDescent="0.25">
      <c r="A164" s="4"/>
      <c r="B164" s="8"/>
      <c r="C164" s="4"/>
      <c r="D164" s="4"/>
      <c r="E164" s="4"/>
      <c r="F164" s="9"/>
      <c r="G164" s="9"/>
      <c r="H164" s="6" t="str">
        <f>IF(A164="","",SUMIF($A$6:$A$405,A164,$F$6:$F$405)-SUMIF($A$6:$A$405,A164,$G$6:$G$405))</f>
        <v/>
      </c>
      <c r="I164" t="str">
        <f>IF(COUNTA(A164:G164)=0,"",IF(OR(A164="",NOT(ISNUMBER(B164)),C164="",COUNTIF(Chart!$A$6:$A$55,C164)&lt;&gt;1,D164="",E164="",COUNT(F164:G164)&lt;&gt;COUNTA(F164:G164),F164&lt;0,G164&lt;0,AND(F164&gt;0,G164&gt;0),SUM(F164:G164)=0),"REVIEW INPUT",IF(ROUND(H164,2)&lt;&gt;0,"ENTRY IMBALANCE","OK")))</f>
        <v/>
      </c>
    </row>
    <row r="165" spans="1:9" x14ac:dyDescent="0.25">
      <c r="A165" s="4"/>
      <c r="B165" s="8"/>
      <c r="C165" s="4"/>
      <c r="D165" s="4"/>
      <c r="E165" s="4"/>
      <c r="F165" s="9"/>
      <c r="G165" s="9"/>
      <c r="H165" s="6" t="str">
        <f>IF(A165="","",SUMIF($A$6:$A$405,A165,$F$6:$F$405)-SUMIF($A$6:$A$405,A165,$G$6:$G$405))</f>
        <v/>
      </c>
      <c r="I165" t="str">
        <f>IF(COUNTA(A165:G165)=0,"",IF(OR(A165="",NOT(ISNUMBER(B165)),C165="",COUNTIF(Chart!$A$6:$A$55,C165)&lt;&gt;1,D165="",E165="",COUNT(F165:G165)&lt;&gt;COUNTA(F165:G165),F165&lt;0,G165&lt;0,AND(F165&gt;0,G165&gt;0),SUM(F165:G165)=0),"REVIEW INPUT",IF(ROUND(H165,2)&lt;&gt;0,"ENTRY IMBALANCE","OK")))</f>
        <v/>
      </c>
    </row>
    <row r="166" spans="1:9" x14ac:dyDescent="0.25">
      <c r="A166" s="4"/>
      <c r="B166" s="8"/>
      <c r="C166" s="4"/>
      <c r="D166" s="4"/>
      <c r="E166" s="4"/>
      <c r="F166" s="9"/>
      <c r="G166" s="9"/>
      <c r="H166" s="6" t="str">
        <f>IF(A166="","",SUMIF($A$6:$A$405,A166,$F$6:$F$405)-SUMIF($A$6:$A$405,A166,$G$6:$G$405))</f>
        <v/>
      </c>
      <c r="I166" t="str">
        <f>IF(COUNTA(A166:G166)=0,"",IF(OR(A166="",NOT(ISNUMBER(B166)),C166="",COUNTIF(Chart!$A$6:$A$55,C166)&lt;&gt;1,D166="",E166="",COUNT(F166:G166)&lt;&gt;COUNTA(F166:G166),F166&lt;0,G166&lt;0,AND(F166&gt;0,G166&gt;0),SUM(F166:G166)=0),"REVIEW INPUT",IF(ROUND(H166,2)&lt;&gt;0,"ENTRY IMBALANCE","OK")))</f>
        <v/>
      </c>
    </row>
    <row r="167" spans="1:9" x14ac:dyDescent="0.25">
      <c r="A167" s="4"/>
      <c r="B167" s="8"/>
      <c r="C167" s="4"/>
      <c r="D167" s="4"/>
      <c r="E167" s="4"/>
      <c r="F167" s="9"/>
      <c r="G167" s="9"/>
      <c r="H167" s="6" t="str">
        <f>IF(A167="","",SUMIF($A$6:$A$405,A167,$F$6:$F$405)-SUMIF($A$6:$A$405,A167,$G$6:$G$405))</f>
        <v/>
      </c>
      <c r="I167" t="str">
        <f>IF(COUNTA(A167:G167)=0,"",IF(OR(A167="",NOT(ISNUMBER(B167)),C167="",COUNTIF(Chart!$A$6:$A$55,C167)&lt;&gt;1,D167="",E167="",COUNT(F167:G167)&lt;&gt;COUNTA(F167:G167),F167&lt;0,G167&lt;0,AND(F167&gt;0,G167&gt;0),SUM(F167:G167)=0),"REVIEW INPUT",IF(ROUND(H167,2)&lt;&gt;0,"ENTRY IMBALANCE","OK")))</f>
        <v/>
      </c>
    </row>
    <row r="168" spans="1:9" x14ac:dyDescent="0.25">
      <c r="A168" s="4"/>
      <c r="B168" s="8"/>
      <c r="C168" s="4"/>
      <c r="D168" s="4"/>
      <c r="E168" s="4"/>
      <c r="F168" s="9"/>
      <c r="G168" s="9"/>
      <c r="H168" s="6" t="str">
        <f>IF(A168="","",SUMIF($A$6:$A$405,A168,$F$6:$F$405)-SUMIF($A$6:$A$405,A168,$G$6:$G$405))</f>
        <v/>
      </c>
      <c r="I168" t="str">
        <f>IF(COUNTA(A168:G168)=0,"",IF(OR(A168="",NOT(ISNUMBER(B168)),C168="",COUNTIF(Chart!$A$6:$A$55,C168)&lt;&gt;1,D168="",E168="",COUNT(F168:G168)&lt;&gt;COUNTA(F168:G168),F168&lt;0,G168&lt;0,AND(F168&gt;0,G168&gt;0),SUM(F168:G168)=0),"REVIEW INPUT",IF(ROUND(H168,2)&lt;&gt;0,"ENTRY IMBALANCE","OK")))</f>
        <v/>
      </c>
    </row>
    <row r="169" spans="1:9" x14ac:dyDescent="0.25">
      <c r="A169" s="4"/>
      <c r="B169" s="8"/>
      <c r="C169" s="4"/>
      <c r="D169" s="4"/>
      <c r="E169" s="4"/>
      <c r="F169" s="9"/>
      <c r="G169" s="9"/>
      <c r="H169" s="6" t="str">
        <f>IF(A169="","",SUMIF($A$6:$A$405,A169,$F$6:$F$405)-SUMIF($A$6:$A$405,A169,$G$6:$G$405))</f>
        <v/>
      </c>
      <c r="I169" t="str">
        <f>IF(COUNTA(A169:G169)=0,"",IF(OR(A169="",NOT(ISNUMBER(B169)),C169="",COUNTIF(Chart!$A$6:$A$55,C169)&lt;&gt;1,D169="",E169="",COUNT(F169:G169)&lt;&gt;COUNTA(F169:G169),F169&lt;0,G169&lt;0,AND(F169&gt;0,G169&gt;0),SUM(F169:G169)=0),"REVIEW INPUT",IF(ROUND(H169,2)&lt;&gt;0,"ENTRY IMBALANCE","OK")))</f>
        <v/>
      </c>
    </row>
    <row r="170" spans="1:9" x14ac:dyDescent="0.25">
      <c r="A170" s="4"/>
      <c r="B170" s="8"/>
      <c r="C170" s="4"/>
      <c r="D170" s="4"/>
      <c r="E170" s="4"/>
      <c r="F170" s="9"/>
      <c r="G170" s="9"/>
      <c r="H170" s="6" t="str">
        <f>IF(A170="","",SUMIF($A$6:$A$405,A170,$F$6:$F$405)-SUMIF($A$6:$A$405,A170,$G$6:$G$405))</f>
        <v/>
      </c>
      <c r="I170" t="str">
        <f>IF(COUNTA(A170:G170)=0,"",IF(OR(A170="",NOT(ISNUMBER(B170)),C170="",COUNTIF(Chart!$A$6:$A$55,C170)&lt;&gt;1,D170="",E170="",COUNT(F170:G170)&lt;&gt;COUNTA(F170:G170),F170&lt;0,G170&lt;0,AND(F170&gt;0,G170&gt;0),SUM(F170:G170)=0),"REVIEW INPUT",IF(ROUND(H170,2)&lt;&gt;0,"ENTRY IMBALANCE","OK")))</f>
        <v/>
      </c>
    </row>
    <row r="171" spans="1:9" x14ac:dyDescent="0.25">
      <c r="A171" s="4"/>
      <c r="B171" s="8"/>
      <c r="C171" s="4"/>
      <c r="D171" s="4"/>
      <c r="E171" s="4"/>
      <c r="F171" s="9"/>
      <c r="G171" s="9"/>
      <c r="H171" s="6" t="str">
        <f>IF(A171="","",SUMIF($A$6:$A$405,A171,$F$6:$F$405)-SUMIF($A$6:$A$405,A171,$G$6:$G$405))</f>
        <v/>
      </c>
      <c r="I171" t="str">
        <f>IF(COUNTA(A171:G171)=0,"",IF(OR(A171="",NOT(ISNUMBER(B171)),C171="",COUNTIF(Chart!$A$6:$A$55,C171)&lt;&gt;1,D171="",E171="",COUNT(F171:G171)&lt;&gt;COUNTA(F171:G171),F171&lt;0,G171&lt;0,AND(F171&gt;0,G171&gt;0),SUM(F171:G171)=0),"REVIEW INPUT",IF(ROUND(H171,2)&lt;&gt;0,"ENTRY IMBALANCE","OK")))</f>
        <v/>
      </c>
    </row>
    <row r="172" spans="1:9" x14ac:dyDescent="0.25">
      <c r="A172" s="4"/>
      <c r="B172" s="8"/>
      <c r="C172" s="4"/>
      <c r="D172" s="4"/>
      <c r="E172" s="4"/>
      <c r="F172" s="9"/>
      <c r="G172" s="9"/>
      <c r="H172" s="6" t="str">
        <f>IF(A172="","",SUMIF($A$6:$A$405,A172,$F$6:$F$405)-SUMIF($A$6:$A$405,A172,$G$6:$G$405))</f>
        <v/>
      </c>
      <c r="I172" t="str">
        <f>IF(COUNTA(A172:G172)=0,"",IF(OR(A172="",NOT(ISNUMBER(B172)),C172="",COUNTIF(Chart!$A$6:$A$55,C172)&lt;&gt;1,D172="",E172="",COUNT(F172:G172)&lt;&gt;COUNTA(F172:G172),F172&lt;0,G172&lt;0,AND(F172&gt;0,G172&gt;0),SUM(F172:G172)=0),"REVIEW INPUT",IF(ROUND(H172,2)&lt;&gt;0,"ENTRY IMBALANCE","OK")))</f>
        <v/>
      </c>
    </row>
    <row r="173" spans="1:9" x14ac:dyDescent="0.25">
      <c r="A173" s="4"/>
      <c r="B173" s="8"/>
      <c r="C173" s="4"/>
      <c r="D173" s="4"/>
      <c r="E173" s="4"/>
      <c r="F173" s="9"/>
      <c r="G173" s="9"/>
      <c r="H173" s="6" t="str">
        <f>IF(A173="","",SUMIF($A$6:$A$405,A173,$F$6:$F$405)-SUMIF($A$6:$A$405,A173,$G$6:$G$405))</f>
        <v/>
      </c>
      <c r="I173" t="str">
        <f>IF(COUNTA(A173:G173)=0,"",IF(OR(A173="",NOT(ISNUMBER(B173)),C173="",COUNTIF(Chart!$A$6:$A$55,C173)&lt;&gt;1,D173="",E173="",COUNT(F173:G173)&lt;&gt;COUNTA(F173:G173),F173&lt;0,G173&lt;0,AND(F173&gt;0,G173&gt;0),SUM(F173:G173)=0),"REVIEW INPUT",IF(ROUND(H173,2)&lt;&gt;0,"ENTRY IMBALANCE","OK")))</f>
        <v/>
      </c>
    </row>
    <row r="174" spans="1:9" x14ac:dyDescent="0.25">
      <c r="A174" s="4"/>
      <c r="B174" s="8"/>
      <c r="C174" s="4"/>
      <c r="D174" s="4"/>
      <c r="E174" s="4"/>
      <c r="F174" s="9"/>
      <c r="G174" s="9"/>
      <c r="H174" s="6" t="str">
        <f>IF(A174="","",SUMIF($A$6:$A$405,A174,$F$6:$F$405)-SUMIF($A$6:$A$405,A174,$G$6:$G$405))</f>
        <v/>
      </c>
      <c r="I174" t="str">
        <f>IF(COUNTA(A174:G174)=0,"",IF(OR(A174="",NOT(ISNUMBER(B174)),C174="",COUNTIF(Chart!$A$6:$A$55,C174)&lt;&gt;1,D174="",E174="",COUNT(F174:G174)&lt;&gt;COUNTA(F174:G174),F174&lt;0,G174&lt;0,AND(F174&gt;0,G174&gt;0),SUM(F174:G174)=0),"REVIEW INPUT",IF(ROUND(H174,2)&lt;&gt;0,"ENTRY IMBALANCE","OK")))</f>
        <v/>
      </c>
    </row>
    <row r="175" spans="1:9" x14ac:dyDescent="0.25">
      <c r="A175" s="4"/>
      <c r="B175" s="8"/>
      <c r="C175" s="4"/>
      <c r="D175" s="4"/>
      <c r="E175" s="4"/>
      <c r="F175" s="9"/>
      <c r="G175" s="9"/>
      <c r="H175" s="6" t="str">
        <f>IF(A175="","",SUMIF($A$6:$A$405,A175,$F$6:$F$405)-SUMIF($A$6:$A$405,A175,$G$6:$G$405))</f>
        <v/>
      </c>
      <c r="I175" t="str">
        <f>IF(COUNTA(A175:G175)=0,"",IF(OR(A175="",NOT(ISNUMBER(B175)),C175="",COUNTIF(Chart!$A$6:$A$55,C175)&lt;&gt;1,D175="",E175="",COUNT(F175:G175)&lt;&gt;COUNTA(F175:G175),F175&lt;0,G175&lt;0,AND(F175&gt;0,G175&gt;0),SUM(F175:G175)=0),"REVIEW INPUT",IF(ROUND(H175,2)&lt;&gt;0,"ENTRY IMBALANCE","OK")))</f>
        <v/>
      </c>
    </row>
    <row r="176" spans="1:9" x14ac:dyDescent="0.25">
      <c r="A176" s="4"/>
      <c r="B176" s="8"/>
      <c r="C176" s="4"/>
      <c r="D176" s="4"/>
      <c r="E176" s="4"/>
      <c r="F176" s="9"/>
      <c r="G176" s="9"/>
      <c r="H176" s="6" t="str">
        <f>IF(A176="","",SUMIF($A$6:$A$405,A176,$F$6:$F$405)-SUMIF($A$6:$A$405,A176,$G$6:$G$405))</f>
        <v/>
      </c>
      <c r="I176" t="str">
        <f>IF(COUNTA(A176:G176)=0,"",IF(OR(A176="",NOT(ISNUMBER(B176)),C176="",COUNTIF(Chart!$A$6:$A$55,C176)&lt;&gt;1,D176="",E176="",COUNT(F176:G176)&lt;&gt;COUNTA(F176:G176),F176&lt;0,G176&lt;0,AND(F176&gt;0,G176&gt;0),SUM(F176:G176)=0),"REVIEW INPUT",IF(ROUND(H176,2)&lt;&gt;0,"ENTRY IMBALANCE","OK")))</f>
        <v/>
      </c>
    </row>
    <row r="177" spans="1:9" x14ac:dyDescent="0.25">
      <c r="A177" s="4"/>
      <c r="B177" s="8"/>
      <c r="C177" s="4"/>
      <c r="D177" s="4"/>
      <c r="E177" s="4"/>
      <c r="F177" s="9"/>
      <c r="G177" s="9"/>
      <c r="H177" s="6" t="str">
        <f>IF(A177="","",SUMIF($A$6:$A$405,A177,$F$6:$F$405)-SUMIF($A$6:$A$405,A177,$G$6:$G$405))</f>
        <v/>
      </c>
      <c r="I177" t="str">
        <f>IF(COUNTA(A177:G177)=0,"",IF(OR(A177="",NOT(ISNUMBER(B177)),C177="",COUNTIF(Chart!$A$6:$A$55,C177)&lt;&gt;1,D177="",E177="",COUNT(F177:G177)&lt;&gt;COUNTA(F177:G177),F177&lt;0,G177&lt;0,AND(F177&gt;0,G177&gt;0),SUM(F177:G177)=0),"REVIEW INPUT",IF(ROUND(H177,2)&lt;&gt;0,"ENTRY IMBALANCE","OK")))</f>
        <v/>
      </c>
    </row>
    <row r="178" spans="1:9" x14ac:dyDescent="0.25">
      <c r="A178" s="4"/>
      <c r="B178" s="8"/>
      <c r="C178" s="4"/>
      <c r="D178" s="4"/>
      <c r="E178" s="4"/>
      <c r="F178" s="9"/>
      <c r="G178" s="9"/>
      <c r="H178" s="6" t="str">
        <f>IF(A178="","",SUMIF($A$6:$A$405,A178,$F$6:$F$405)-SUMIF($A$6:$A$405,A178,$G$6:$G$405))</f>
        <v/>
      </c>
      <c r="I178" t="str">
        <f>IF(COUNTA(A178:G178)=0,"",IF(OR(A178="",NOT(ISNUMBER(B178)),C178="",COUNTIF(Chart!$A$6:$A$55,C178)&lt;&gt;1,D178="",E178="",COUNT(F178:G178)&lt;&gt;COUNTA(F178:G178),F178&lt;0,G178&lt;0,AND(F178&gt;0,G178&gt;0),SUM(F178:G178)=0),"REVIEW INPUT",IF(ROUND(H178,2)&lt;&gt;0,"ENTRY IMBALANCE","OK")))</f>
        <v/>
      </c>
    </row>
    <row r="179" spans="1:9" x14ac:dyDescent="0.25">
      <c r="A179" s="4"/>
      <c r="B179" s="8"/>
      <c r="C179" s="4"/>
      <c r="D179" s="4"/>
      <c r="E179" s="4"/>
      <c r="F179" s="9"/>
      <c r="G179" s="9"/>
      <c r="H179" s="6" t="str">
        <f>IF(A179="","",SUMIF($A$6:$A$405,A179,$F$6:$F$405)-SUMIF($A$6:$A$405,A179,$G$6:$G$405))</f>
        <v/>
      </c>
      <c r="I179" t="str">
        <f>IF(COUNTA(A179:G179)=0,"",IF(OR(A179="",NOT(ISNUMBER(B179)),C179="",COUNTIF(Chart!$A$6:$A$55,C179)&lt;&gt;1,D179="",E179="",COUNT(F179:G179)&lt;&gt;COUNTA(F179:G179),F179&lt;0,G179&lt;0,AND(F179&gt;0,G179&gt;0),SUM(F179:G179)=0),"REVIEW INPUT",IF(ROUND(H179,2)&lt;&gt;0,"ENTRY IMBALANCE","OK")))</f>
        <v/>
      </c>
    </row>
    <row r="180" spans="1:9" x14ac:dyDescent="0.25">
      <c r="A180" s="4"/>
      <c r="B180" s="8"/>
      <c r="C180" s="4"/>
      <c r="D180" s="4"/>
      <c r="E180" s="4"/>
      <c r="F180" s="9"/>
      <c r="G180" s="9"/>
      <c r="H180" s="6" t="str">
        <f>IF(A180="","",SUMIF($A$6:$A$405,A180,$F$6:$F$405)-SUMIF($A$6:$A$405,A180,$G$6:$G$405))</f>
        <v/>
      </c>
      <c r="I180" t="str">
        <f>IF(COUNTA(A180:G180)=0,"",IF(OR(A180="",NOT(ISNUMBER(B180)),C180="",COUNTIF(Chart!$A$6:$A$55,C180)&lt;&gt;1,D180="",E180="",COUNT(F180:G180)&lt;&gt;COUNTA(F180:G180),F180&lt;0,G180&lt;0,AND(F180&gt;0,G180&gt;0),SUM(F180:G180)=0),"REVIEW INPUT",IF(ROUND(H180,2)&lt;&gt;0,"ENTRY IMBALANCE","OK")))</f>
        <v/>
      </c>
    </row>
    <row r="181" spans="1:9" x14ac:dyDescent="0.25">
      <c r="A181" s="4"/>
      <c r="B181" s="8"/>
      <c r="C181" s="4"/>
      <c r="D181" s="4"/>
      <c r="E181" s="4"/>
      <c r="F181" s="9"/>
      <c r="G181" s="9"/>
      <c r="H181" s="6" t="str">
        <f>IF(A181="","",SUMIF($A$6:$A$405,A181,$F$6:$F$405)-SUMIF($A$6:$A$405,A181,$G$6:$G$405))</f>
        <v/>
      </c>
      <c r="I181" t="str">
        <f>IF(COUNTA(A181:G181)=0,"",IF(OR(A181="",NOT(ISNUMBER(B181)),C181="",COUNTIF(Chart!$A$6:$A$55,C181)&lt;&gt;1,D181="",E181="",COUNT(F181:G181)&lt;&gt;COUNTA(F181:G181),F181&lt;0,G181&lt;0,AND(F181&gt;0,G181&gt;0),SUM(F181:G181)=0),"REVIEW INPUT",IF(ROUND(H181,2)&lt;&gt;0,"ENTRY IMBALANCE","OK")))</f>
        <v/>
      </c>
    </row>
    <row r="182" spans="1:9" x14ac:dyDescent="0.25">
      <c r="A182" s="4"/>
      <c r="B182" s="8"/>
      <c r="C182" s="4"/>
      <c r="D182" s="4"/>
      <c r="E182" s="4"/>
      <c r="F182" s="9"/>
      <c r="G182" s="9"/>
      <c r="H182" s="6" t="str">
        <f>IF(A182="","",SUMIF($A$6:$A$405,A182,$F$6:$F$405)-SUMIF($A$6:$A$405,A182,$G$6:$G$405))</f>
        <v/>
      </c>
      <c r="I182" t="str">
        <f>IF(COUNTA(A182:G182)=0,"",IF(OR(A182="",NOT(ISNUMBER(B182)),C182="",COUNTIF(Chart!$A$6:$A$55,C182)&lt;&gt;1,D182="",E182="",COUNT(F182:G182)&lt;&gt;COUNTA(F182:G182),F182&lt;0,G182&lt;0,AND(F182&gt;0,G182&gt;0),SUM(F182:G182)=0),"REVIEW INPUT",IF(ROUND(H182,2)&lt;&gt;0,"ENTRY IMBALANCE","OK")))</f>
        <v/>
      </c>
    </row>
    <row r="183" spans="1:9" x14ac:dyDescent="0.25">
      <c r="A183" s="4"/>
      <c r="B183" s="8"/>
      <c r="C183" s="4"/>
      <c r="D183" s="4"/>
      <c r="E183" s="4"/>
      <c r="F183" s="9"/>
      <c r="G183" s="9"/>
      <c r="H183" s="6" t="str">
        <f>IF(A183="","",SUMIF($A$6:$A$405,A183,$F$6:$F$405)-SUMIF($A$6:$A$405,A183,$G$6:$G$405))</f>
        <v/>
      </c>
      <c r="I183" t="str">
        <f>IF(COUNTA(A183:G183)=0,"",IF(OR(A183="",NOT(ISNUMBER(B183)),C183="",COUNTIF(Chart!$A$6:$A$55,C183)&lt;&gt;1,D183="",E183="",COUNT(F183:G183)&lt;&gt;COUNTA(F183:G183),F183&lt;0,G183&lt;0,AND(F183&gt;0,G183&gt;0),SUM(F183:G183)=0),"REVIEW INPUT",IF(ROUND(H183,2)&lt;&gt;0,"ENTRY IMBALANCE","OK")))</f>
        <v/>
      </c>
    </row>
    <row r="184" spans="1:9" x14ac:dyDescent="0.25">
      <c r="A184" s="4"/>
      <c r="B184" s="8"/>
      <c r="C184" s="4"/>
      <c r="D184" s="4"/>
      <c r="E184" s="4"/>
      <c r="F184" s="9"/>
      <c r="G184" s="9"/>
      <c r="H184" s="6" t="str">
        <f>IF(A184="","",SUMIF($A$6:$A$405,A184,$F$6:$F$405)-SUMIF($A$6:$A$405,A184,$G$6:$G$405))</f>
        <v/>
      </c>
      <c r="I184" t="str">
        <f>IF(COUNTA(A184:G184)=0,"",IF(OR(A184="",NOT(ISNUMBER(B184)),C184="",COUNTIF(Chart!$A$6:$A$55,C184)&lt;&gt;1,D184="",E184="",COUNT(F184:G184)&lt;&gt;COUNTA(F184:G184),F184&lt;0,G184&lt;0,AND(F184&gt;0,G184&gt;0),SUM(F184:G184)=0),"REVIEW INPUT",IF(ROUND(H184,2)&lt;&gt;0,"ENTRY IMBALANCE","OK")))</f>
        <v/>
      </c>
    </row>
    <row r="185" spans="1:9" x14ac:dyDescent="0.25">
      <c r="A185" s="4"/>
      <c r="B185" s="8"/>
      <c r="C185" s="4"/>
      <c r="D185" s="4"/>
      <c r="E185" s="4"/>
      <c r="F185" s="9"/>
      <c r="G185" s="9"/>
      <c r="H185" s="6" t="str">
        <f>IF(A185="","",SUMIF($A$6:$A$405,A185,$F$6:$F$405)-SUMIF($A$6:$A$405,A185,$G$6:$G$405))</f>
        <v/>
      </c>
      <c r="I185" t="str">
        <f>IF(COUNTA(A185:G185)=0,"",IF(OR(A185="",NOT(ISNUMBER(B185)),C185="",COUNTIF(Chart!$A$6:$A$55,C185)&lt;&gt;1,D185="",E185="",COUNT(F185:G185)&lt;&gt;COUNTA(F185:G185),F185&lt;0,G185&lt;0,AND(F185&gt;0,G185&gt;0),SUM(F185:G185)=0),"REVIEW INPUT",IF(ROUND(H185,2)&lt;&gt;0,"ENTRY IMBALANCE","OK")))</f>
        <v/>
      </c>
    </row>
    <row r="186" spans="1:9" x14ac:dyDescent="0.25">
      <c r="A186" s="4"/>
      <c r="B186" s="8"/>
      <c r="C186" s="4"/>
      <c r="D186" s="4"/>
      <c r="E186" s="4"/>
      <c r="F186" s="9"/>
      <c r="G186" s="9"/>
      <c r="H186" s="6" t="str">
        <f>IF(A186="","",SUMIF($A$6:$A$405,A186,$F$6:$F$405)-SUMIF($A$6:$A$405,A186,$G$6:$G$405))</f>
        <v/>
      </c>
      <c r="I186" t="str">
        <f>IF(COUNTA(A186:G186)=0,"",IF(OR(A186="",NOT(ISNUMBER(B186)),C186="",COUNTIF(Chart!$A$6:$A$55,C186)&lt;&gt;1,D186="",E186="",COUNT(F186:G186)&lt;&gt;COUNTA(F186:G186),F186&lt;0,G186&lt;0,AND(F186&gt;0,G186&gt;0),SUM(F186:G186)=0),"REVIEW INPUT",IF(ROUND(H186,2)&lt;&gt;0,"ENTRY IMBALANCE","OK")))</f>
        <v/>
      </c>
    </row>
    <row r="187" spans="1:9" x14ac:dyDescent="0.25">
      <c r="A187" s="4"/>
      <c r="B187" s="8"/>
      <c r="C187" s="4"/>
      <c r="D187" s="4"/>
      <c r="E187" s="4"/>
      <c r="F187" s="9"/>
      <c r="G187" s="9"/>
      <c r="H187" s="6" t="str">
        <f>IF(A187="","",SUMIF($A$6:$A$405,A187,$F$6:$F$405)-SUMIF($A$6:$A$405,A187,$G$6:$G$405))</f>
        <v/>
      </c>
      <c r="I187" t="str">
        <f>IF(COUNTA(A187:G187)=0,"",IF(OR(A187="",NOT(ISNUMBER(B187)),C187="",COUNTIF(Chart!$A$6:$A$55,C187)&lt;&gt;1,D187="",E187="",COUNT(F187:G187)&lt;&gt;COUNTA(F187:G187),F187&lt;0,G187&lt;0,AND(F187&gt;0,G187&gt;0),SUM(F187:G187)=0),"REVIEW INPUT",IF(ROUND(H187,2)&lt;&gt;0,"ENTRY IMBALANCE","OK")))</f>
        <v/>
      </c>
    </row>
    <row r="188" spans="1:9" x14ac:dyDescent="0.25">
      <c r="A188" s="4"/>
      <c r="B188" s="8"/>
      <c r="C188" s="4"/>
      <c r="D188" s="4"/>
      <c r="E188" s="4"/>
      <c r="F188" s="9"/>
      <c r="G188" s="9"/>
      <c r="H188" s="6" t="str">
        <f>IF(A188="","",SUMIF($A$6:$A$405,A188,$F$6:$F$405)-SUMIF($A$6:$A$405,A188,$G$6:$G$405))</f>
        <v/>
      </c>
      <c r="I188" t="str">
        <f>IF(COUNTA(A188:G188)=0,"",IF(OR(A188="",NOT(ISNUMBER(B188)),C188="",COUNTIF(Chart!$A$6:$A$55,C188)&lt;&gt;1,D188="",E188="",COUNT(F188:G188)&lt;&gt;COUNTA(F188:G188),F188&lt;0,G188&lt;0,AND(F188&gt;0,G188&gt;0),SUM(F188:G188)=0),"REVIEW INPUT",IF(ROUND(H188,2)&lt;&gt;0,"ENTRY IMBALANCE","OK")))</f>
        <v/>
      </c>
    </row>
    <row r="189" spans="1:9" x14ac:dyDescent="0.25">
      <c r="A189" s="4"/>
      <c r="B189" s="8"/>
      <c r="C189" s="4"/>
      <c r="D189" s="4"/>
      <c r="E189" s="4"/>
      <c r="F189" s="9"/>
      <c r="G189" s="9"/>
      <c r="H189" s="6" t="str">
        <f>IF(A189="","",SUMIF($A$6:$A$405,A189,$F$6:$F$405)-SUMIF($A$6:$A$405,A189,$G$6:$G$405))</f>
        <v/>
      </c>
      <c r="I189" t="str">
        <f>IF(COUNTA(A189:G189)=0,"",IF(OR(A189="",NOT(ISNUMBER(B189)),C189="",COUNTIF(Chart!$A$6:$A$55,C189)&lt;&gt;1,D189="",E189="",COUNT(F189:G189)&lt;&gt;COUNTA(F189:G189),F189&lt;0,G189&lt;0,AND(F189&gt;0,G189&gt;0),SUM(F189:G189)=0),"REVIEW INPUT",IF(ROUND(H189,2)&lt;&gt;0,"ENTRY IMBALANCE","OK")))</f>
        <v/>
      </c>
    </row>
    <row r="190" spans="1:9" x14ac:dyDescent="0.25">
      <c r="A190" s="4"/>
      <c r="B190" s="8"/>
      <c r="C190" s="4"/>
      <c r="D190" s="4"/>
      <c r="E190" s="4"/>
      <c r="F190" s="9"/>
      <c r="G190" s="9"/>
      <c r="H190" s="6" t="str">
        <f>IF(A190="","",SUMIF($A$6:$A$405,A190,$F$6:$F$405)-SUMIF($A$6:$A$405,A190,$G$6:$G$405))</f>
        <v/>
      </c>
      <c r="I190" t="str">
        <f>IF(COUNTA(A190:G190)=0,"",IF(OR(A190="",NOT(ISNUMBER(B190)),C190="",COUNTIF(Chart!$A$6:$A$55,C190)&lt;&gt;1,D190="",E190="",COUNT(F190:G190)&lt;&gt;COUNTA(F190:G190),F190&lt;0,G190&lt;0,AND(F190&gt;0,G190&gt;0),SUM(F190:G190)=0),"REVIEW INPUT",IF(ROUND(H190,2)&lt;&gt;0,"ENTRY IMBALANCE","OK")))</f>
        <v/>
      </c>
    </row>
    <row r="191" spans="1:9" x14ac:dyDescent="0.25">
      <c r="A191" s="4"/>
      <c r="B191" s="8"/>
      <c r="C191" s="4"/>
      <c r="D191" s="4"/>
      <c r="E191" s="4"/>
      <c r="F191" s="9"/>
      <c r="G191" s="9"/>
      <c r="H191" s="6" t="str">
        <f>IF(A191="","",SUMIF($A$6:$A$405,A191,$F$6:$F$405)-SUMIF($A$6:$A$405,A191,$G$6:$G$405))</f>
        <v/>
      </c>
      <c r="I191" t="str">
        <f>IF(COUNTA(A191:G191)=0,"",IF(OR(A191="",NOT(ISNUMBER(B191)),C191="",COUNTIF(Chart!$A$6:$A$55,C191)&lt;&gt;1,D191="",E191="",COUNT(F191:G191)&lt;&gt;COUNTA(F191:G191),F191&lt;0,G191&lt;0,AND(F191&gt;0,G191&gt;0),SUM(F191:G191)=0),"REVIEW INPUT",IF(ROUND(H191,2)&lt;&gt;0,"ENTRY IMBALANCE","OK")))</f>
        <v/>
      </c>
    </row>
    <row r="192" spans="1:9" x14ac:dyDescent="0.25">
      <c r="A192" s="4"/>
      <c r="B192" s="8"/>
      <c r="C192" s="4"/>
      <c r="D192" s="4"/>
      <c r="E192" s="4"/>
      <c r="F192" s="9"/>
      <c r="G192" s="9"/>
      <c r="H192" s="6" t="str">
        <f>IF(A192="","",SUMIF($A$6:$A$405,A192,$F$6:$F$405)-SUMIF($A$6:$A$405,A192,$G$6:$G$405))</f>
        <v/>
      </c>
      <c r="I192" t="str">
        <f>IF(COUNTA(A192:G192)=0,"",IF(OR(A192="",NOT(ISNUMBER(B192)),C192="",COUNTIF(Chart!$A$6:$A$55,C192)&lt;&gt;1,D192="",E192="",COUNT(F192:G192)&lt;&gt;COUNTA(F192:G192),F192&lt;0,G192&lt;0,AND(F192&gt;0,G192&gt;0),SUM(F192:G192)=0),"REVIEW INPUT",IF(ROUND(H192,2)&lt;&gt;0,"ENTRY IMBALANCE","OK")))</f>
        <v/>
      </c>
    </row>
    <row r="193" spans="1:9" x14ac:dyDescent="0.25">
      <c r="A193" s="4"/>
      <c r="B193" s="8"/>
      <c r="C193" s="4"/>
      <c r="D193" s="4"/>
      <c r="E193" s="4"/>
      <c r="F193" s="9"/>
      <c r="G193" s="9"/>
      <c r="H193" s="6" t="str">
        <f>IF(A193="","",SUMIF($A$6:$A$405,A193,$F$6:$F$405)-SUMIF($A$6:$A$405,A193,$G$6:$G$405))</f>
        <v/>
      </c>
      <c r="I193" t="str">
        <f>IF(COUNTA(A193:G193)=0,"",IF(OR(A193="",NOT(ISNUMBER(B193)),C193="",COUNTIF(Chart!$A$6:$A$55,C193)&lt;&gt;1,D193="",E193="",COUNT(F193:G193)&lt;&gt;COUNTA(F193:G193),F193&lt;0,G193&lt;0,AND(F193&gt;0,G193&gt;0),SUM(F193:G193)=0),"REVIEW INPUT",IF(ROUND(H193,2)&lt;&gt;0,"ENTRY IMBALANCE","OK")))</f>
        <v/>
      </c>
    </row>
    <row r="194" spans="1:9" x14ac:dyDescent="0.25">
      <c r="A194" s="4"/>
      <c r="B194" s="8"/>
      <c r="C194" s="4"/>
      <c r="D194" s="4"/>
      <c r="E194" s="4"/>
      <c r="F194" s="9"/>
      <c r="G194" s="9"/>
      <c r="H194" s="6" t="str">
        <f>IF(A194="","",SUMIF($A$6:$A$405,A194,$F$6:$F$405)-SUMIF($A$6:$A$405,A194,$G$6:$G$405))</f>
        <v/>
      </c>
      <c r="I194" t="str">
        <f>IF(COUNTA(A194:G194)=0,"",IF(OR(A194="",NOT(ISNUMBER(B194)),C194="",COUNTIF(Chart!$A$6:$A$55,C194)&lt;&gt;1,D194="",E194="",COUNT(F194:G194)&lt;&gt;COUNTA(F194:G194),F194&lt;0,G194&lt;0,AND(F194&gt;0,G194&gt;0),SUM(F194:G194)=0),"REVIEW INPUT",IF(ROUND(H194,2)&lt;&gt;0,"ENTRY IMBALANCE","OK")))</f>
        <v/>
      </c>
    </row>
    <row r="195" spans="1:9" x14ac:dyDescent="0.25">
      <c r="A195" s="4"/>
      <c r="B195" s="8"/>
      <c r="C195" s="4"/>
      <c r="D195" s="4"/>
      <c r="E195" s="4"/>
      <c r="F195" s="9"/>
      <c r="G195" s="9"/>
      <c r="H195" s="6" t="str">
        <f>IF(A195="","",SUMIF($A$6:$A$405,A195,$F$6:$F$405)-SUMIF($A$6:$A$405,A195,$G$6:$G$405))</f>
        <v/>
      </c>
      <c r="I195" t="str">
        <f>IF(COUNTA(A195:G195)=0,"",IF(OR(A195="",NOT(ISNUMBER(B195)),C195="",COUNTIF(Chart!$A$6:$A$55,C195)&lt;&gt;1,D195="",E195="",COUNT(F195:G195)&lt;&gt;COUNTA(F195:G195),F195&lt;0,G195&lt;0,AND(F195&gt;0,G195&gt;0),SUM(F195:G195)=0),"REVIEW INPUT",IF(ROUND(H195,2)&lt;&gt;0,"ENTRY IMBALANCE","OK")))</f>
        <v/>
      </c>
    </row>
    <row r="196" spans="1:9" x14ac:dyDescent="0.25">
      <c r="A196" s="4"/>
      <c r="B196" s="8"/>
      <c r="C196" s="4"/>
      <c r="D196" s="4"/>
      <c r="E196" s="4"/>
      <c r="F196" s="9"/>
      <c r="G196" s="9"/>
      <c r="H196" s="6" t="str">
        <f>IF(A196="","",SUMIF($A$6:$A$405,A196,$F$6:$F$405)-SUMIF($A$6:$A$405,A196,$G$6:$G$405))</f>
        <v/>
      </c>
      <c r="I196" t="str">
        <f>IF(COUNTA(A196:G196)=0,"",IF(OR(A196="",NOT(ISNUMBER(B196)),C196="",COUNTIF(Chart!$A$6:$A$55,C196)&lt;&gt;1,D196="",E196="",COUNT(F196:G196)&lt;&gt;COUNTA(F196:G196),F196&lt;0,G196&lt;0,AND(F196&gt;0,G196&gt;0),SUM(F196:G196)=0),"REVIEW INPUT",IF(ROUND(H196,2)&lt;&gt;0,"ENTRY IMBALANCE","OK")))</f>
        <v/>
      </c>
    </row>
    <row r="197" spans="1:9" x14ac:dyDescent="0.25">
      <c r="A197" s="4"/>
      <c r="B197" s="8"/>
      <c r="C197" s="4"/>
      <c r="D197" s="4"/>
      <c r="E197" s="4"/>
      <c r="F197" s="9"/>
      <c r="G197" s="9"/>
      <c r="H197" s="6" t="str">
        <f>IF(A197="","",SUMIF($A$6:$A$405,A197,$F$6:$F$405)-SUMIF($A$6:$A$405,A197,$G$6:$G$405))</f>
        <v/>
      </c>
      <c r="I197" t="str">
        <f>IF(COUNTA(A197:G197)=0,"",IF(OR(A197="",NOT(ISNUMBER(B197)),C197="",COUNTIF(Chart!$A$6:$A$55,C197)&lt;&gt;1,D197="",E197="",COUNT(F197:G197)&lt;&gt;COUNTA(F197:G197),F197&lt;0,G197&lt;0,AND(F197&gt;0,G197&gt;0),SUM(F197:G197)=0),"REVIEW INPUT",IF(ROUND(H197,2)&lt;&gt;0,"ENTRY IMBALANCE","OK")))</f>
        <v/>
      </c>
    </row>
    <row r="198" spans="1:9" x14ac:dyDescent="0.25">
      <c r="A198" s="4"/>
      <c r="B198" s="8"/>
      <c r="C198" s="4"/>
      <c r="D198" s="4"/>
      <c r="E198" s="4"/>
      <c r="F198" s="9"/>
      <c r="G198" s="9"/>
      <c r="H198" s="6" t="str">
        <f>IF(A198="","",SUMIF($A$6:$A$405,A198,$F$6:$F$405)-SUMIF($A$6:$A$405,A198,$G$6:$G$405))</f>
        <v/>
      </c>
      <c r="I198" t="str">
        <f>IF(COUNTA(A198:G198)=0,"",IF(OR(A198="",NOT(ISNUMBER(B198)),C198="",COUNTIF(Chart!$A$6:$A$55,C198)&lt;&gt;1,D198="",E198="",COUNT(F198:G198)&lt;&gt;COUNTA(F198:G198),F198&lt;0,G198&lt;0,AND(F198&gt;0,G198&gt;0),SUM(F198:G198)=0),"REVIEW INPUT",IF(ROUND(H198,2)&lt;&gt;0,"ENTRY IMBALANCE","OK")))</f>
        <v/>
      </c>
    </row>
    <row r="199" spans="1:9" x14ac:dyDescent="0.25">
      <c r="A199" s="4"/>
      <c r="B199" s="8"/>
      <c r="C199" s="4"/>
      <c r="D199" s="4"/>
      <c r="E199" s="4"/>
      <c r="F199" s="9"/>
      <c r="G199" s="9"/>
      <c r="H199" s="6" t="str">
        <f>IF(A199="","",SUMIF($A$6:$A$405,A199,$F$6:$F$405)-SUMIF($A$6:$A$405,A199,$G$6:$G$405))</f>
        <v/>
      </c>
      <c r="I199" t="str">
        <f>IF(COUNTA(A199:G199)=0,"",IF(OR(A199="",NOT(ISNUMBER(B199)),C199="",COUNTIF(Chart!$A$6:$A$55,C199)&lt;&gt;1,D199="",E199="",COUNT(F199:G199)&lt;&gt;COUNTA(F199:G199),F199&lt;0,G199&lt;0,AND(F199&gt;0,G199&gt;0),SUM(F199:G199)=0),"REVIEW INPUT",IF(ROUND(H199,2)&lt;&gt;0,"ENTRY IMBALANCE","OK")))</f>
        <v/>
      </c>
    </row>
    <row r="200" spans="1:9" x14ac:dyDescent="0.25">
      <c r="A200" s="4"/>
      <c r="B200" s="8"/>
      <c r="C200" s="4"/>
      <c r="D200" s="4"/>
      <c r="E200" s="4"/>
      <c r="F200" s="9"/>
      <c r="G200" s="9"/>
      <c r="H200" s="6" t="str">
        <f>IF(A200="","",SUMIF($A$6:$A$405,A200,$F$6:$F$405)-SUMIF($A$6:$A$405,A200,$G$6:$G$405))</f>
        <v/>
      </c>
      <c r="I200" t="str">
        <f>IF(COUNTA(A200:G200)=0,"",IF(OR(A200="",NOT(ISNUMBER(B200)),C200="",COUNTIF(Chart!$A$6:$A$55,C200)&lt;&gt;1,D200="",E200="",COUNT(F200:G200)&lt;&gt;COUNTA(F200:G200),F200&lt;0,G200&lt;0,AND(F200&gt;0,G200&gt;0),SUM(F200:G200)=0),"REVIEW INPUT",IF(ROUND(H200,2)&lt;&gt;0,"ENTRY IMBALANCE","OK")))</f>
        <v/>
      </c>
    </row>
    <row r="201" spans="1:9" x14ac:dyDescent="0.25">
      <c r="A201" s="4"/>
      <c r="B201" s="8"/>
      <c r="C201" s="4"/>
      <c r="D201" s="4"/>
      <c r="E201" s="4"/>
      <c r="F201" s="9"/>
      <c r="G201" s="9"/>
      <c r="H201" s="6" t="str">
        <f>IF(A201="","",SUMIF($A$6:$A$405,A201,$F$6:$F$405)-SUMIF($A$6:$A$405,A201,$G$6:$G$405))</f>
        <v/>
      </c>
      <c r="I201" t="str">
        <f>IF(COUNTA(A201:G201)=0,"",IF(OR(A201="",NOT(ISNUMBER(B201)),C201="",COUNTIF(Chart!$A$6:$A$55,C201)&lt;&gt;1,D201="",E201="",COUNT(F201:G201)&lt;&gt;COUNTA(F201:G201),F201&lt;0,G201&lt;0,AND(F201&gt;0,G201&gt;0),SUM(F201:G201)=0),"REVIEW INPUT",IF(ROUND(H201,2)&lt;&gt;0,"ENTRY IMBALANCE","OK")))</f>
        <v/>
      </c>
    </row>
    <row r="202" spans="1:9" x14ac:dyDescent="0.25">
      <c r="A202" s="4"/>
      <c r="B202" s="8"/>
      <c r="C202" s="4"/>
      <c r="D202" s="4"/>
      <c r="E202" s="4"/>
      <c r="F202" s="9"/>
      <c r="G202" s="9"/>
      <c r="H202" s="6" t="str">
        <f>IF(A202="","",SUMIF($A$6:$A$405,A202,$F$6:$F$405)-SUMIF($A$6:$A$405,A202,$G$6:$G$405))</f>
        <v/>
      </c>
      <c r="I202" t="str">
        <f>IF(COUNTA(A202:G202)=0,"",IF(OR(A202="",NOT(ISNUMBER(B202)),C202="",COUNTIF(Chart!$A$6:$A$55,C202)&lt;&gt;1,D202="",E202="",COUNT(F202:G202)&lt;&gt;COUNTA(F202:G202),F202&lt;0,G202&lt;0,AND(F202&gt;0,G202&gt;0),SUM(F202:G202)=0),"REVIEW INPUT",IF(ROUND(H202,2)&lt;&gt;0,"ENTRY IMBALANCE","OK")))</f>
        <v/>
      </c>
    </row>
    <row r="203" spans="1:9" x14ac:dyDescent="0.25">
      <c r="A203" s="4"/>
      <c r="B203" s="8"/>
      <c r="C203" s="4"/>
      <c r="D203" s="4"/>
      <c r="E203" s="4"/>
      <c r="F203" s="9"/>
      <c r="G203" s="9"/>
      <c r="H203" s="6" t="str">
        <f>IF(A203="","",SUMIF($A$6:$A$405,A203,$F$6:$F$405)-SUMIF($A$6:$A$405,A203,$G$6:$G$405))</f>
        <v/>
      </c>
      <c r="I203" t="str">
        <f>IF(COUNTA(A203:G203)=0,"",IF(OR(A203="",NOT(ISNUMBER(B203)),C203="",COUNTIF(Chart!$A$6:$A$55,C203)&lt;&gt;1,D203="",E203="",COUNT(F203:G203)&lt;&gt;COUNTA(F203:G203),F203&lt;0,G203&lt;0,AND(F203&gt;0,G203&gt;0),SUM(F203:G203)=0),"REVIEW INPUT",IF(ROUND(H203,2)&lt;&gt;0,"ENTRY IMBALANCE","OK")))</f>
        <v/>
      </c>
    </row>
    <row r="204" spans="1:9" x14ac:dyDescent="0.25">
      <c r="A204" s="4"/>
      <c r="B204" s="8"/>
      <c r="C204" s="4"/>
      <c r="D204" s="4"/>
      <c r="E204" s="4"/>
      <c r="F204" s="9"/>
      <c r="G204" s="9"/>
      <c r="H204" s="6" t="str">
        <f>IF(A204="","",SUMIF($A$6:$A$405,A204,$F$6:$F$405)-SUMIF($A$6:$A$405,A204,$G$6:$G$405))</f>
        <v/>
      </c>
      <c r="I204" t="str">
        <f>IF(COUNTA(A204:G204)=0,"",IF(OR(A204="",NOT(ISNUMBER(B204)),C204="",COUNTIF(Chart!$A$6:$A$55,C204)&lt;&gt;1,D204="",E204="",COUNT(F204:G204)&lt;&gt;COUNTA(F204:G204),F204&lt;0,G204&lt;0,AND(F204&gt;0,G204&gt;0),SUM(F204:G204)=0),"REVIEW INPUT",IF(ROUND(H204,2)&lt;&gt;0,"ENTRY IMBALANCE","OK")))</f>
        <v/>
      </c>
    </row>
    <row r="205" spans="1:9" x14ac:dyDescent="0.25">
      <c r="A205" s="4"/>
      <c r="B205" s="8"/>
      <c r="C205" s="4"/>
      <c r="D205" s="4"/>
      <c r="E205" s="4"/>
      <c r="F205" s="9"/>
      <c r="G205" s="9"/>
      <c r="H205" s="6" t="str">
        <f>IF(A205="","",SUMIF($A$6:$A$405,A205,$F$6:$F$405)-SUMIF($A$6:$A$405,A205,$G$6:$G$405))</f>
        <v/>
      </c>
      <c r="I205" t="str">
        <f>IF(COUNTA(A205:G205)=0,"",IF(OR(A205="",NOT(ISNUMBER(B205)),C205="",COUNTIF(Chart!$A$6:$A$55,C205)&lt;&gt;1,D205="",E205="",COUNT(F205:G205)&lt;&gt;COUNTA(F205:G205),F205&lt;0,G205&lt;0,AND(F205&gt;0,G205&gt;0),SUM(F205:G205)=0),"REVIEW INPUT",IF(ROUND(H205,2)&lt;&gt;0,"ENTRY IMBALANCE","OK")))</f>
        <v/>
      </c>
    </row>
    <row r="206" spans="1:9" x14ac:dyDescent="0.25">
      <c r="A206" s="4"/>
      <c r="B206" s="8"/>
      <c r="C206" s="4"/>
      <c r="D206" s="4"/>
      <c r="E206" s="4"/>
      <c r="F206" s="9"/>
      <c r="G206" s="9"/>
      <c r="H206" s="6" t="str">
        <f>IF(A206="","",SUMIF($A$6:$A$405,A206,$F$6:$F$405)-SUMIF($A$6:$A$405,A206,$G$6:$G$405))</f>
        <v/>
      </c>
      <c r="I206" t="str">
        <f>IF(COUNTA(A206:G206)=0,"",IF(OR(A206="",NOT(ISNUMBER(B206)),C206="",COUNTIF(Chart!$A$6:$A$55,C206)&lt;&gt;1,D206="",E206="",COUNT(F206:G206)&lt;&gt;COUNTA(F206:G206),F206&lt;0,G206&lt;0,AND(F206&gt;0,G206&gt;0),SUM(F206:G206)=0),"REVIEW INPUT",IF(ROUND(H206,2)&lt;&gt;0,"ENTRY IMBALANCE","OK")))</f>
        <v/>
      </c>
    </row>
    <row r="207" spans="1:9" x14ac:dyDescent="0.25">
      <c r="A207" s="4"/>
      <c r="B207" s="8"/>
      <c r="C207" s="4"/>
      <c r="D207" s="4"/>
      <c r="E207" s="4"/>
      <c r="F207" s="9"/>
      <c r="G207" s="9"/>
      <c r="H207" s="6" t="str">
        <f>IF(A207="","",SUMIF($A$6:$A$405,A207,$F$6:$F$405)-SUMIF($A$6:$A$405,A207,$G$6:$G$405))</f>
        <v/>
      </c>
      <c r="I207" t="str">
        <f>IF(COUNTA(A207:G207)=0,"",IF(OR(A207="",NOT(ISNUMBER(B207)),C207="",COUNTIF(Chart!$A$6:$A$55,C207)&lt;&gt;1,D207="",E207="",COUNT(F207:G207)&lt;&gt;COUNTA(F207:G207),F207&lt;0,G207&lt;0,AND(F207&gt;0,G207&gt;0),SUM(F207:G207)=0),"REVIEW INPUT",IF(ROUND(H207,2)&lt;&gt;0,"ENTRY IMBALANCE","OK")))</f>
        <v/>
      </c>
    </row>
    <row r="208" spans="1:9" x14ac:dyDescent="0.25">
      <c r="A208" s="4"/>
      <c r="B208" s="8"/>
      <c r="C208" s="4"/>
      <c r="D208" s="4"/>
      <c r="E208" s="4"/>
      <c r="F208" s="9"/>
      <c r="G208" s="9"/>
      <c r="H208" s="6" t="str">
        <f>IF(A208="","",SUMIF($A$6:$A$405,A208,$F$6:$F$405)-SUMIF($A$6:$A$405,A208,$G$6:$G$405))</f>
        <v/>
      </c>
      <c r="I208" t="str">
        <f>IF(COUNTA(A208:G208)=0,"",IF(OR(A208="",NOT(ISNUMBER(B208)),C208="",COUNTIF(Chart!$A$6:$A$55,C208)&lt;&gt;1,D208="",E208="",COUNT(F208:G208)&lt;&gt;COUNTA(F208:G208),F208&lt;0,G208&lt;0,AND(F208&gt;0,G208&gt;0),SUM(F208:G208)=0),"REVIEW INPUT",IF(ROUND(H208,2)&lt;&gt;0,"ENTRY IMBALANCE","OK")))</f>
        <v/>
      </c>
    </row>
    <row r="209" spans="1:9" x14ac:dyDescent="0.25">
      <c r="A209" s="4"/>
      <c r="B209" s="8"/>
      <c r="C209" s="4"/>
      <c r="D209" s="4"/>
      <c r="E209" s="4"/>
      <c r="F209" s="9"/>
      <c r="G209" s="9"/>
      <c r="H209" s="6" t="str">
        <f>IF(A209="","",SUMIF($A$6:$A$405,A209,$F$6:$F$405)-SUMIF($A$6:$A$405,A209,$G$6:$G$405))</f>
        <v/>
      </c>
      <c r="I209" t="str">
        <f>IF(COUNTA(A209:G209)=0,"",IF(OR(A209="",NOT(ISNUMBER(B209)),C209="",COUNTIF(Chart!$A$6:$A$55,C209)&lt;&gt;1,D209="",E209="",COUNT(F209:G209)&lt;&gt;COUNTA(F209:G209),F209&lt;0,G209&lt;0,AND(F209&gt;0,G209&gt;0),SUM(F209:G209)=0),"REVIEW INPUT",IF(ROUND(H209,2)&lt;&gt;0,"ENTRY IMBALANCE","OK")))</f>
        <v/>
      </c>
    </row>
    <row r="210" spans="1:9" x14ac:dyDescent="0.25">
      <c r="A210" s="4"/>
      <c r="B210" s="8"/>
      <c r="C210" s="4"/>
      <c r="D210" s="4"/>
      <c r="E210" s="4"/>
      <c r="F210" s="9"/>
      <c r="G210" s="9"/>
      <c r="H210" s="6" t="str">
        <f>IF(A210="","",SUMIF($A$6:$A$405,A210,$F$6:$F$405)-SUMIF($A$6:$A$405,A210,$G$6:$G$405))</f>
        <v/>
      </c>
      <c r="I210" t="str">
        <f>IF(COUNTA(A210:G210)=0,"",IF(OR(A210="",NOT(ISNUMBER(B210)),C210="",COUNTIF(Chart!$A$6:$A$55,C210)&lt;&gt;1,D210="",E210="",COUNT(F210:G210)&lt;&gt;COUNTA(F210:G210),F210&lt;0,G210&lt;0,AND(F210&gt;0,G210&gt;0),SUM(F210:G210)=0),"REVIEW INPUT",IF(ROUND(H210,2)&lt;&gt;0,"ENTRY IMBALANCE","OK")))</f>
        <v/>
      </c>
    </row>
    <row r="211" spans="1:9" x14ac:dyDescent="0.25">
      <c r="A211" s="4"/>
      <c r="B211" s="8"/>
      <c r="C211" s="4"/>
      <c r="D211" s="4"/>
      <c r="E211" s="4"/>
      <c r="F211" s="9"/>
      <c r="G211" s="9"/>
      <c r="H211" s="6" t="str">
        <f>IF(A211="","",SUMIF($A$6:$A$405,A211,$F$6:$F$405)-SUMIF($A$6:$A$405,A211,$G$6:$G$405))</f>
        <v/>
      </c>
      <c r="I211" t="str">
        <f>IF(COUNTA(A211:G211)=0,"",IF(OR(A211="",NOT(ISNUMBER(B211)),C211="",COUNTIF(Chart!$A$6:$A$55,C211)&lt;&gt;1,D211="",E211="",COUNT(F211:G211)&lt;&gt;COUNTA(F211:G211),F211&lt;0,G211&lt;0,AND(F211&gt;0,G211&gt;0),SUM(F211:G211)=0),"REVIEW INPUT",IF(ROUND(H211,2)&lt;&gt;0,"ENTRY IMBALANCE","OK")))</f>
        <v/>
      </c>
    </row>
    <row r="212" spans="1:9" x14ac:dyDescent="0.25">
      <c r="A212" s="4"/>
      <c r="B212" s="8"/>
      <c r="C212" s="4"/>
      <c r="D212" s="4"/>
      <c r="E212" s="4"/>
      <c r="F212" s="9"/>
      <c r="G212" s="9"/>
      <c r="H212" s="6" t="str">
        <f>IF(A212="","",SUMIF($A$6:$A$405,A212,$F$6:$F$405)-SUMIF($A$6:$A$405,A212,$G$6:$G$405))</f>
        <v/>
      </c>
      <c r="I212" t="str">
        <f>IF(COUNTA(A212:G212)=0,"",IF(OR(A212="",NOT(ISNUMBER(B212)),C212="",COUNTIF(Chart!$A$6:$A$55,C212)&lt;&gt;1,D212="",E212="",COUNT(F212:G212)&lt;&gt;COUNTA(F212:G212),F212&lt;0,G212&lt;0,AND(F212&gt;0,G212&gt;0),SUM(F212:G212)=0),"REVIEW INPUT",IF(ROUND(H212,2)&lt;&gt;0,"ENTRY IMBALANCE","OK")))</f>
        <v/>
      </c>
    </row>
    <row r="213" spans="1:9" x14ac:dyDescent="0.25">
      <c r="A213" s="4"/>
      <c r="B213" s="8"/>
      <c r="C213" s="4"/>
      <c r="D213" s="4"/>
      <c r="E213" s="4"/>
      <c r="F213" s="9"/>
      <c r="G213" s="9"/>
      <c r="H213" s="6" t="str">
        <f>IF(A213="","",SUMIF($A$6:$A$405,A213,$F$6:$F$405)-SUMIF($A$6:$A$405,A213,$G$6:$G$405))</f>
        <v/>
      </c>
      <c r="I213" t="str">
        <f>IF(COUNTA(A213:G213)=0,"",IF(OR(A213="",NOT(ISNUMBER(B213)),C213="",COUNTIF(Chart!$A$6:$A$55,C213)&lt;&gt;1,D213="",E213="",COUNT(F213:G213)&lt;&gt;COUNTA(F213:G213),F213&lt;0,G213&lt;0,AND(F213&gt;0,G213&gt;0),SUM(F213:G213)=0),"REVIEW INPUT",IF(ROUND(H213,2)&lt;&gt;0,"ENTRY IMBALANCE","OK")))</f>
        <v/>
      </c>
    </row>
    <row r="214" spans="1:9" x14ac:dyDescent="0.25">
      <c r="A214" s="4"/>
      <c r="B214" s="8"/>
      <c r="C214" s="4"/>
      <c r="D214" s="4"/>
      <c r="E214" s="4"/>
      <c r="F214" s="9"/>
      <c r="G214" s="9"/>
      <c r="H214" s="6" t="str">
        <f>IF(A214="","",SUMIF($A$6:$A$405,A214,$F$6:$F$405)-SUMIF($A$6:$A$405,A214,$G$6:$G$405))</f>
        <v/>
      </c>
      <c r="I214" t="str">
        <f>IF(COUNTA(A214:G214)=0,"",IF(OR(A214="",NOT(ISNUMBER(B214)),C214="",COUNTIF(Chart!$A$6:$A$55,C214)&lt;&gt;1,D214="",E214="",COUNT(F214:G214)&lt;&gt;COUNTA(F214:G214),F214&lt;0,G214&lt;0,AND(F214&gt;0,G214&gt;0),SUM(F214:G214)=0),"REVIEW INPUT",IF(ROUND(H214,2)&lt;&gt;0,"ENTRY IMBALANCE","OK")))</f>
        <v/>
      </c>
    </row>
    <row r="215" spans="1:9" x14ac:dyDescent="0.25">
      <c r="A215" s="4"/>
      <c r="B215" s="8"/>
      <c r="C215" s="4"/>
      <c r="D215" s="4"/>
      <c r="E215" s="4"/>
      <c r="F215" s="9"/>
      <c r="G215" s="9"/>
      <c r="H215" s="6" t="str">
        <f>IF(A215="","",SUMIF($A$6:$A$405,A215,$F$6:$F$405)-SUMIF($A$6:$A$405,A215,$G$6:$G$405))</f>
        <v/>
      </c>
      <c r="I215" t="str">
        <f>IF(COUNTA(A215:G215)=0,"",IF(OR(A215="",NOT(ISNUMBER(B215)),C215="",COUNTIF(Chart!$A$6:$A$55,C215)&lt;&gt;1,D215="",E215="",COUNT(F215:G215)&lt;&gt;COUNTA(F215:G215),F215&lt;0,G215&lt;0,AND(F215&gt;0,G215&gt;0),SUM(F215:G215)=0),"REVIEW INPUT",IF(ROUND(H215,2)&lt;&gt;0,"ENTRY IMBALANCE","OK")))</f>
        <v/>
      </c>
    </row>
    <row r="216" spans="1:9" x14ac:dyDescent="0.25">
      <c r="A216" s="4"/>
      <c r="B216" s="8"/>
      <c r="C216" s="4"/>
      <c r="D216" s="4"/>
      <c r="E216" s="4"/>
      <c r="F216" s="9"/>
      <c r="G216" s="9"/>
      <c r="H216" s="6" t="str">
        <f>IF(A216="","",SUMIF($A$6:$A$405,A216,$F$6:$F$405)-SUMIF($A$6:$A$405,A216,$G$6:$G$405))</f>
        <v/>
      </c>
      <c r="I216" t="str">
        <f>IF(COUNTA(A216:G216)=0,"",IF(OR(A216="",NOT(ISNUMBER(B216)),C216="",COUNTIF(Chart!$A$6:$A$55,C216)&lt;&gt;1,D216="",E216="",COUNT(F216:G216)&lt;&gt;COUNTA(F216:G216),F216&lt;0,G216&lt;0,AND(F216&gt;0,G216&gt;0),SUM(F216:G216)=0),"REVIEW INPUT",IF(ROUND(H216,2)&lt;&gt;0,"ENTRY IMBALANCE","OK")))</f>
        <v/>
      </c>
    </row>
    <row r="217" spans="1:9" x14ac:dyDescent="0.25">
      <c r="A217" s="4"/>
      <c r="B217" s="8"/>
      <c r="C217" s="4"/>
      <c r="D217" s="4"/>
      <c r="E217" s="4"/>
      <c r="F217" s="9"/>
      <c r="G217" s="9"/>
      <c r="H217" s="6" t="str">
        <f>IF(A217="","",SUMIF($A$6:$A$405,A217,$F$6:$F$405)-SUMIF($A$6:$A$405,A217,$G$6:$G$405))</f>
        <v/>
      </c>
      <c r="I217" t="str">
        <f>IF(COUNTA(A217:G217)=0,"",IF(OR(A217="",NOT(ISNUMBER(B217)),C217="",COUNTIF(Chart!$A$6:$A$55,C217)&lt;&gt;1,D217="",E217="",COUNT(F217:G217)&lt;&gt;COUNTA(F217:G217),F217&lt;0,G217&lt;0,AND(F217&gt;0,G217&gt;0),SUM(F217:G217)=0),"REVIEW INPUT",IF(ROUND(H217,2)&lt;&gt;0,"ENTRY IMBALANCE","OK")))</f>
        <v/>
      </c>
    </row>
    <row r="218" spans="1:9" x14ac:dyDescent="0.25">
      <c r="A218" s="4"/>
      <c r="B218" s="8"/>
      <c r="C218" s="4"/>
      <c r="D218" s="4"/>
      <c r="E218" s="4"/>
      <c r="F218" s="9"/>
      <c r="G218" s="9"/>
      <c r="H218" s="6" t="str">
        <f>IF(A218="","",SUMIF($A$6:$A$405,A218,$F$6:$F$405)-SUMIF($A$6:$A$405,A218,$G$6:$G$405))</f>
        <v/>
      </c>
      <c r="I218" t="str">
        <f>IF(COUNTA(A218:G218)=0,"",IF(OR(A218="",NOT(ISNUMBER(B218)),C218="",COUNTIF(Chart!$A$6:$A$55,C218)&lt;&gt;1,D218="",E218="",COUNT(F218:G218)&lt;&gt;COUNTA(F218:G218),F218&lt;0,G218&lt;0,AND(F218&gt;0,G218&gt;0),SUM(F218:G218)=0),"REVIEW INPUT",IF(ROUND(H218,2)&lt;&gt;0,"ENTRY IMBALANCE","OK")))</f>
        <v/>
      </c>
    </row>
    <row r="219" spans="1:9" x14ac:dyDescent="0.25">
      <c r="A219" s="4"/>
      <c r="B219" s="8"/>
      <c r="C219" s="4"/>
      <c r="D219" s="4"/>
      <c r="E219" s="4"/>
      <c r="F219" s="9"/>
      <c r="G219" s="9"/>
      <c r="H219" s="6" t="str">
        <f>IF(A219="","",SUMIF($A$6:$A$405,A219,$F$6:$F$405)-SUMIF($A$6:$A$405,A219,$G$6:$G$405))</f>
        <v/>
      </c>
      <c r="I219" t="str">
        <f>IF(COUNTA(A219:G219)=0,"",IF(OR(A219="",NOT(ISNUMBER(B219)),C219="",COUNTIF(Chart!$A$6:$A$55,C219)&lt;&gt;1,D219="",E219="",COUNT(F219:G219)&lt;&gt;COUNTA(F219:G219),F219&lt;0,G219&lt;0,AND(F219&gt;0,G219&gt;0),SUM(F219:G219)=0),"REVIEW INPUT",IF(ROUND(H219,2)&lt;&gt;0,"ENTRY IMBALANCE","OK")))</f>
        <v/>
      </c>
    </row>
    <row r="220" spans="1:9" x14ac:dyDescent="0.25">
      <c r="A220" s="4"/>
      <c r="B220" s="8"/>
      <c r="C220" s="4"/>
      <c r="D220" s="4"/>
      <c r="E220" s="4"/>
      <c r="F220" s="9"/>
      <c r="G220" s="9"/>
      <c r="H220" s="6" t="str">
        <f>IF(A220="","",SUMIF($A$6:$A$405,A220,$F$6:$F$405)-SUMIF($A$6:$A$405,A220,$G$6:$G$405))</f>
        <v/>
      </c>
      <c r="I220" t="str">
        <f>IF(COUNTA(A220:G220)=0,"",IF(OR(A220="",NOT(ISNUMBER(B220)),C220="",COUNTIF(Chart!$A$6:$A$55,C220)&lt;&gt;1,D220="",E220="",COUNT(F220:G220)&lt;&gt;COUNTA(F220:G220),F220&lt;0,G220&lt;0,AND(F220&gt;0,G220&gt;0),SUM(F220:G220)=0),"REVIEW INPUT",IF(ROUND(H220,2)&lt;&gt;0,"ENTRY IMBALANCE","OK")))</f>
        <v/>
      </c>
    </row>
    <row r="221" spans="1:9" x14ac:dyDescent="0.25">
      <c r="A221" s="4"/>
      <c r="B221" s="8"/>
      <c r="C221" s="4"/>
      <c r="D221" s="4"/>
      <c r="E221" s="4"/>
      <c r="F221" s="9"/>
      <c r="G221" s="9"/>
      <c r="H221" s="6" t="str">
        <f>IF(A221="","",SUMIF($A$6:$A$405,A221,$F$6:$F$405)-SUMIF($A$6:$A$405,A221,$G$6:$G$405))</f>
        <v/>
      </c>
      <c r="I221" t="str">
        <f>IF(COUNTA(A221:G221)=0,"",IF(OR(A221="",NOT(ISNUMBER(B221)),C221="",COUNTIF(Chart!$A$6:$A$55,C221)&lt;&gt;1,D221="",E221="",COUNT(F221:G221)&lt;&gt;COUNTA(F221:G221),F221&lt;0,G221&lt;0,AND(F221&gt;0,G221&gt;0),SUM(F221:G221)=0),"REVIEW INPUT",IF(ROUND(H221,2)&lt;&gt;0,"ENTRY IMBALANCE","OK")))</f>
        <v/>
      </c>
    </row>
    <row r="222" spans="1:9" x14ac:dyDescent="0.25">
      <c r="A222" s="4"/>
      <c r="B222" s="8"/>
      <c r="C222" s="4"/>
      <c r="D222" s="4"/>
      <c r="E222" s="4"/>
      <c r="F222" s="9"/>
      <c r="G222" s="9"/>
      <c r="H222" s="6" t="str">
        <f>IF(A222="","",SUMIF($A$6:$A$405,A222,$F$6:$F$405)-SUMIF($A$6:$A$405,A222,$G$6:$G$405))</f>
        <v/>
      </c>
      <c r="I222" t="str">
        <f>IF(COUNTA(A222:G222)=0,"",IF(OR(A222="",NOT(ISNUMBER(B222)),C222="",COUNTIF(Chart!$A$6:$A$55,C222)&lt;&gt;1,D222="",E222="",COUNT(F222:G222)&lt;&gt;COUNTA(F222:G222),F222&lt;0,G222&lt;0,AND(F222&gt;0,G222&gt;0),SUM(F222:G222)=0),"REVIEW INPUT",IF(ROUND(H222,2)&lt;&gt;0,"ENTRY IMBALANCE","OK")))</f>
        <v/>
      </c>
    </row>
    <row r="223" spans="1:9" x14ac:dyDescent="0.25">
      <c r="A223" s="4"/>
      <c r="B223" s="8"/>
      <c r="C223" s="4"/>
      <c r="D223" s="4"/>
      <c r="E223" s="4"/>
      <c r="F223" s="9"/>
      <c r="G223" s="9"/>
      <c r="H223" s="6" t="str">
        <f>IF(A223="","",SUMIF($A$6:$A$405,A223,$F$6:$F$405)-SUMIF($A$6:$A$405,A223,$G$6:$G$405))</f>
        <v/>
      </c>
      <c r="I223" t="str">
        <f>IF(COUNTA(A223:G223)=0,"",IF(OR(A223="",NOT(ISNUMBER(B223)),C223="",COUNTIF(Chart!$A$6:$A$55,C223)&lt;&gt;1,D223="",E223="",COUNT(F223:G223)&lt;&gt;COUNTA(F223:G223),F223&lt;0,G223&lt;0,AND(F223&gt;0,G223&gt;0),SUM(F223:G223)=0),"REVIEW INPUT",IF(ROUND(H223,2)&lt;&gt;0,"ENTRY IMBALANCE","OK")))</f>
        <v/>
      </c>
    </row>
    <row r="224" spans="1:9" x14ac:dyDescent="0.25">
      <c r="A224" s="4"/>
      <c r="B224" s="8"/>
      <c r="C224" s="4"/>
      <c r="D224" s="4"/>
      <c r="E224" s="4"/>
      <c r="F224" s="9"/>
      <c r="G224" s="9"/>
      <c r="H224" s="6" t="str">
        <f>IF(A224="","",SUMIF($A$6:$A$405,A224,$F$6:$F$405)-SUMIF($A$6:$A$405,A224,$G$6:$G$405))</f>
        <v/>
      </c>
      <c r="I224" t="str">
        <f>IF(COUNTA(A224:G224)=0,"",IF(OR(A224="",NOT(ISNUMBER(B224)),C224="",COUNTIF(Chart!$A$6:$A$55,C224)&lt;&gt;1,D224="",E224="",COUNT(F224:G224)&lt;&gt;COUNTA(F224:G224),F224&lt;0,G224&lt;0,AND(F224&gt;0,G224&gt;0),SUM(F224:G224)=0),"REVIEW INPUT",IF(ROUND(H224,2)&lt;&gt;0,"ENTRY IMBALANCE","OK")))</f>
        <v/>
      </c>
    </row>
    <row r="225" spans="1:9" x14ac:dyDescent="0.25">
      <c r="A225" s="4"/>
      <c r="B225" s="8"/>
      <c r="C225" s="4"/>
      <c r="D225" s="4"/>
      <c r="E225" s="4"/>
      <c r="F225" s="9"/>
      <c r="G225" s="9"/>
      <c r="H225" s="6" t="str">
        <f>IF(A225="","",SUMIF($A$6:$A$405,A225,$F$6:$F$405)-SUMIF($A$6:$A$405,A225,$G$6:$G$405))</f>
        <v/>
      </c>
      <c r="I225" t="str">
        <f>IF(COUNTA(A225:G225)=0,"",IF(OR(A225="",NOT(ISNUMBER(B225)),C225="",COUNTIF(Chart!$A$6:$A$55,C225)&lt;&gt;1,D225="",E225="",COUNT(F225:G225)&lt;&gt;COUNTA(F225:G225),F225&lt;0,G225&lt;0,AND(F225&gt;0,G225&gt;0),SUM(F225:G225)=0),"REVIEW INPUT",IF(ROUND(H225,2)&lt;&gt;0,"ENTRY IMBALANCE","OK")))</f>
        <v/>
      </c>
    </row>
    <row r="226" spans="1:9" x14ac:dyDescent="0.25">
      <c r="A226" s="4"/>
      <c r="B226" s="8"/>
      <c r="C226" s="4"/>
      <c r="D226" s="4"/>
      <c r="E226" s="4"/>
      <c r="F226" s="9"/>
      <c r="G226" s="9"/>
      <c r="H226" s="6" t="str">
        <f>IF(A226="","",SUMIF($A$6:$A$405,A226,$F$6:$F$405)-SUMIF($A$6:$A$405,A226,$G$6:$G$405))</f>
        <v/>
      </c>
      <c r="I226" t="str">
        <f>IF(COUNTA(A226:G226)=0,"",IF(OR(A226="",NOT(ISNUMBER(B226)),C226="",COUNTIF(Chart!$A$6:$A$55,C226)&lt;&gt;1,D226="",E226="",COUNT(F226:G226)&lt;&gt;COUNTA(F226:G226),F226&lt;0,G226&lt;0,AND(F226&gt;0,G226&gt;0),SUM(F226:G226)=0),"REVIEW INPUT",IF(ROUND(H226,2)&lt;&gt;0,"ENTRY IMBALANCE","OK")))</f>
        <v/>
      </c>
    </row>
    <row r="227" spans="1:9" x14ac:dyDescent="0.25">
      <c r="A227" s="4"/>
      <c r="B227" s="8"/>
      <c r="C227" s="4"/>
      <c r="D227" s="4"/>
      <c r="E227" s="4"/>
      <c r="F227" s="9"/>
      <c r="G227" s="9"/>
      <c r="H227" s="6" t="str">
        <f>IF(A227="","",SUMIF($A$6:$A$405,A227,$F$6:$F$405)-SUMIF($A$6:$A$405,A227,$G$6:$G$405))</f>
        <v/>
      </c>
      <c r="I227" t="str">
        <f>IF(COUNTA(A227:G227)=0,"",IF(OR(A227="",NOT(ISNUMBER(B227)),C227="",COUNTIF(Chart!$A$6:$A$55,C227)&lt;&gt;1,D227="",E227="",COUNT(F227:G227)&lt;&gt;COUNTA(F227:G227),F227&lt;0,G227&lt;0,AND(F227&gt;0,G227&gt;0),SUM(F227:G227)=0),"REVIEW INPUT",IF(ROUND(H227,2)&lt;&gt;0,"ENTRY IMBALANCE","OK")))</f>
        <v/>
      </c>
    </row>
    <row r="228" spans="1:9" x14ac:dyDescent="0.25">
      <c r="A228" s="4"/>
      <c r="B228" s="8"/>
      <c r="C228" s="4"/>
      <c r="D228" s="4"/>
      <c r="E228" s="4"/>
      <c r="F228" s="9"/>
      <c r="G228" s="9"/>
      <c r="H228" s="6" t="str">
        <f>IF(A228="","",SUMIF($A$6:$A$405,A228,$F$6:$F$405)-SUMIF($A$6:$A$405,A228,$G$6:$G$405))</f>
        <v/>
      </c>
      <c r="I228" t="str">
        <f>IF(COUNTA(A228:G228)=0,"",IF(OR(A228="",NOT(ISNUMBER(B228)),C228="",COUNTIF(Chart!$A$6:$A$55,C228)&lt;&gt;1,D228="",E228="",COUNT(F228:G228)&lt;&gt;COUNTA(F228:G228),F228&lt;0,G228&lt;0,AND(F228&gt;0,G228&gt;0),SUM(F228:G228)=0),"REVIEW INPUT",IF(ROUND(H228,2)&lt;&gt;0,"ENTRY IMBALANCE","OK")))</f>
        <v/>
      </c>
    </row>
    <row r="229" spans="1:9" x14ac:dyDescent="0.25">
      <c r="A229" s="4"/>
      <c r="B229" s="8"/>
      <c r="C229" s="4"/>
      <c r="D229" s="4"/>
      <c r="E229" s="4"/>
      <c r="F229" s="9"/>
      <c r="G229" s="9"/>
      <c r="H229" s="6" t="str">
        <f>IF(A229="","",SUMIF($A$6:$A$405,A229,$F$6:$F$405)-SUMIF($A$6:$A$405,A229,$G$6:$G$405))</f>
        <v/>
      </c>
      <c r="I229" t="str">
        <f>IF(COUNTA(A229:G229)=0,"",IF(OR(A229="",NOT(ISNUMBER(B229)),C229="",COUNTIF(Chart!$A$6:$A$55,C229)&lt;&gt;1,D229="",E229="",COUNT(F229:G229)&lt;&gt;COUNTA(F229:G229),F229&lt;0,G229&lt;0,AND(F229&gt;0,G229&gt;0),SUM(F229:G229)=0),"REVIEW INPUT",IF(ROUND(H229,2)&lt;&gt;0,"ENTRY IMBALANCE","OK")))</f>
        <v/>
      </c>
    </row>
    <row r="230" spans="1:9" x14ac:dyDescent="0.25">
      <c r="A230" s="4"/>
      <c r="B230" s="8"/>
      <c r="C230" s="4"/>
      <c r="D230" s="4"/>
      <c r="E230" s="4"/>
      <c r="F230" s="9"/>
      <c r="G230" s="9"/>
      <c r="H230" s="6" t="str">
        <f>IF(A230="","",SUMIF($A$6:$A$405,A230,$F$6:$F$405)-SUMIF($A$6:$A$405,A230,$G$6:$G$405))</f>
        <v/>
      </c>
      <c r="I230" t="str">
        <f>IF(COUNTA(A230:G230)=0,"",IF(OR(A230="",NOT(ISNUMBER(B230)),C230="",COUNTIF(Chart!$A$6:$A$55,C230)&lt;&gt;1,D230="",E230="",COUNT(F230:G230)&lt;&gt;COUNTA(F230:G230),F230&lt;0,G230&lt;0,AND(F230&gt;0,G230&gt;0),SUM(F230:G230)=0),"REVIEW INPUT",IF(ROUND(H230,2)&lt;&gt;0,"ENTRY IMBALANCE","OK")))</f>
        <v/>
      </c>
    </row>
    <row r="231" spans="1:9" x14ac:dyDescent="0.25">
      <c r="A231" s="4"/>
      <c r="B231" s="8"/>
      <c r="C231" s="4"/>
      <c r="D231" s="4"/>
      <c r="E231" s="4"/>
      <c r="F231" s="9"/>
      <c r="G231" s="9"/>
      <c r="H231" s="6" t="str">
        <f>IF(A231="","",SUMIF($A$6:$A$405,A231,$F$6:$F$405)-SUMIF($A$6:$A$405,A231,$G$6:$G$405))</f>
        <v/>
      </c>
      <c r="I231" t="str">
        <f>IF(COUNTA(A231:G231)=0,"",IF(OR(A231="",NOT(ISNUMBER(B231)),C231="",COUNTIF(Chart!$A$6:$A$55,C231)&lt;&gt;1,D231="",E231="",COUNT(F231:G231)&lt;&gt;COUNTA(F231:G231),F231&lt;0,G231&lt;0,AND(F231&gt;0,G231&gt;0),SUM(F231:G231)=0),"REVIEW INPUT",IF(ROUND(H231,2)&lt;&gt;0,"ENTRY IMBALANCE","OK")))</f>
        <v/>
      </c>
    </row>
    <row r="232" spans="1:9" x14ac:dyDescent="0.25">
      <c r="A232" s="4"/>
      <c r="B232" s="8"/>
      <c r="C232" s="4"/>
      <c r="D232" s="4"/>
      <c r="E232" s="4"/>
      <c r="F232" s="9"/>
      <c r="G232" s="9"/>
      <c r="H232" s="6" t="str">
        <f>IF(A232="","",SUMIF($A$6:$A$405,A232,$F$6:$F$405)-SUMIF($A$6:$A$405,A232,$G$6:$G$405))</f>
        <v/>
      </c>
      <c r="I232" t="str">
        <f>IF(COUNTA(A232:G232)=0,"",IF(OR(A232="",NOT(ISNUMBER(B232)),C232="",COUNTIF(Chart!$A$6:$A$55,C232)&lt;&gt;1,D232="",E232="",COUNT(F232:G232)&lt;&gt;COUNTA(F232:G232),F232&lt;0,G232&lt;0,AND(F232&gt;0,G232&gt;0),SUM(F232:G232)=0),"REVIEW INPUT",IF(ROUND(H232,2)&lt;&gt;0,"ENTRY IMBALANCE","OK")))</f>
        <v/>
      </c>
    </row>
    <row r="233" spans="1:9" x14ac:dyDescent="0.25">
      <c r="A233" s="4"/>
      <c r="B233" s="8"/>
      <c r="C233" s="4"/>
      <c r="D233" s="4"/>
      <c r="E233" s="4"/>
      <c r="F233" s="9"/>
      <c r="G233" s="9"/>
      <c r="H233" s="6" t="str">
        <f>IF(A233="","",SUMIF($A$6:$A$405,A233,$F$6:$F$405)-SUMIF($A$6:$A$405,A233,$G$6:$G$405))</f>
        <v/>
      </c>
      <c r="I233" t="str">
        <f>IF(COUNTA(A233:G233)=0,"",IF(OR(A233="",NOT(ISNUMBER(B233)),C233="",COUNTIF(Chart!$A$6:$A$55,C233)&lt;&gt;1,D233="",E233="",COUNT(F233:G233)&lt;&gt;COUNTA(F233:G233),F233&lt;0,G233&lt;0,AND(F233&gt;0,G233&gt;0),SUM(F233:G233)=0),"REVIEW INPUT",IF(ROUND(H233,2)&lt;&gt;0,"ENTRY IMBALANCE","OK")))</f>
        <v/>
      </c>
    </row>
    <row r="234" spans="1:9" x14ac:dyDescent="0.25">
      <c r="A234" s="4"/>
      <c r="B234" s="8"/>
      <c r="C234" s="4"/>
      <c r="D234" s="4"/>
      <c r="E234" s="4"/>
      <c r="F234" s="9"/>
      <c r="G234" s="9"/>
      <c r="H234" s="6" t="str">
        <f>IF(A234="","",SUMIF($A$6:$A$405,A234,$F$6:$F$405)-SUMIF($A$6:$A$405,A234,$G$6:$G$405))</f>
        <v/>
      </c>
      <c r="I234" t="str">
        <f>IF(COUNTA(A234:G234)=0,"",IF(OR(A234="",NOT(ISNUMBER(B234)),C234="",COUNTIF(Chart!$A$6:$A$55,C234)&lt;&gt;1,D234="",E234="",COUNT(F234:G234)&lt;&gt;COUNTA(F234:G234),F234&lt;0,G234&lt;0,AND(F234&gt;0,G234&gt;0),SUM(F234:G234)=0),"REVIEW INPUT",IF(ROUND(H234,2)&lt;&gt;0,"ENTRY IMBALANCE","OK")))</f>
        <v/>
      </c>
    </row>
    <row r="235" spans="1:9" x14ac:dyDescent="0.25">
      <c r="A235" s="4"/>
      <c r="B235" s="8"/>
      <c r="C235" s="4"/>
      <c r="D235" s="4"/>
      <c r="E235" s="4"/>
      <c r="F235" s="9"/>
      <c r="G235" s="9"/>
      <c r="H235" s="6" t="str">
        <f>IF(A235="","",SUMIF($A$6:$A$405,A235,$F$6:$F$405)-SUMIF($A$6:$A$405,A235,$G$6:$G$405))</f>
        <v/>
      </c>
      <c r="I235" t="str">
        <f>IF(COUNTA(A235:G235)=0,"",IF(OR(A235="",NOT(ISNUMBER(B235)),C235="",COUNTIF(Chart!$A$6:$A$55,C235)&lt;&gt;1,D235="",E235="",COUNT(F235:G235)&lt;&gt;COUNTA(F235:G235),F235&lt;0,G235&lt;0,AND(F235&gt;0,G235&gt;0),SUM(F235:G235)=0),"REVIEW INPUT",IF(ROUND(H235,2)&lt;&gt;0,"ENTRY IMBALANCE","OK")))</f>
        <v/>
      </c>
    </row>
    <row r="236" spans="1:9" x14ac:dyDescent="0.25">
      <c r="A236" s="4"/>
      <c r="B236" s="8"/>
      <c r="C236" s="4"/>
      <c r="D236" s="4"/>
      <c r="E236" s="4"/>
      <c r="F236" s="9"/>
      <c r="G236" s="9"/>
      <c r="H236" s="6" t="str">
        <f>IF(A236="","",SUMIF($A$6:$A$405,A236,$F$6:$F$405)-SUMIF($A$6:$A$405,A236,$G$6:$G$405))</f>
        <v/>
      </c>
      <c r="I236" t="str">
        <f>IF(COUNTA(A236:G236)=0,"",IF(OR(A236="",NOT(ISNUMBER(B236)),C236="",COUNTIF(Chart!$A$6:$A$55,C236)&lt;&gt;1,D236="",E236="",COUNT(F236:G236)&lt;&gt;COUNTA(F236:G236),F236&lt;0,G236&lt;0,AND(F236&gt;0,G236&gt;0),SUM(F236:G236)=0),"REVIEW INPUT",IF(ROUND(H236,2)&lt;&gt;0,"ENTRY IMBALANCE","OK")))</f>
        <v/>
      </c>
    </row>
    <row r="237" spans="1:9" x14ac:dyDescent="0.25">
      <c r="A237" s="4"/>
      <c r="B237" s="8"/>
      <c r="C237" s="4"/>
      <c r="D237" s="4"/>
      <c r="E237" s="4"/>
      <c r="F237" s="9"/>
      <c r="G237" s="9"/>
      <c r="H237" s="6" t="str">
        <f>IF(A237="","",SUMIF($A$6:$A$405,A237,$F$6:$F$405)-SUMIF($A$6:$A$405,A237,$G$6:$G$405))</f>
        <v/>
      </c>
      <c r="I237" t="str">
        <f>IF(COUNTA(A237:G237)=0,"",IF(OR(A237="",NOT(ISNUMBER(B237)),C237="",COUNTIF(Chart!$A$6:$A$55,C237)&lt;&gt;1,D237="",E237="",COUNT(F237:G237)&lt;&gt;COUNTA(F237:G237),F237&lt;0,G237&lt;0,AND(F237&gt;0,G237&gt;0),SUM(F237:G237)=0),"REVIEW INPUT",IF(ROUND(H237,2)&lt;&gt;0,"ENTRY IMBALANCE","OK")))</f>
        <v/>
      </c>
    </row>
    <row r="238" spans="1:9" x14ac:dyDescent="0.25">
      <c r="A238" s="4"/>
      <c r="B238" s="8"/>
      <c r="C238" s="4"/>
      <c r="D238" s="4"/>
      <c r="E238" s="4"/>
      <c r="F238" s="9"/>
      <c r="G238" s="9"/>
      <c r="H238" s="6" t="str">
        <f>IF(A238="","",SUMIF($A$6:$A$405,A238,$F$6:$F$405)-SUMIF($A$6:$A$405,A238,$G$6:$G$405))</f>
        <v/>
      </c>
      <c r="I238" t="str">
        <f>IF(COUNTA(A238:G238)=0,"",IF(OR(A238="",NOT(ISNUMBER(B238)),C238="",COUNTIF(Chart!$A$6:$A$55,C238)&lt;&gt;1,D238="",E238="",COUNT(F238:G238)&lt;&gt;COUNTA(F238:G238),F238&lt;0,G238&lt;0,AND(F238&gt;0,G238&gt;0),SUM(F238:G238)=0),"REVIEW INPUT",IF(ROUND(H238,2)&lt;&gt;0,"ENTRY IMBALANCE","OK")))</f>
        <v/>
      </c>
    </row>
    <row r="239" spans="1:9" x14ac:dyDescent="0.25">
      <c r="A239" s="4"/>
      <c r="B239" s="8"/>
      <c r="C239" s="4"/>
      <c r="D239" s="4"/>
      <c r="E239" s="4"/>
      <c r="F239" s="9"/>
      <c r="G239" s="9"/>
      <c r="H239" s="6" t="str">
        <f>IF(A239="","",SUMIF($A$6:$A$405,A239,$F$6:$F$405)-SUMIF($A$6:$A$405,A239,$G$6:$G$405))</f>
        <v/>
      </c>
      <c r="I239" t="str">
        <f>IF(COUNTA(A239:G239)=0,"",IF(OR(A239="",NOT(ISNUMBER(B239)),C239="",COUNTIF(Chart!$A$6:$A$55,C239)&lt;&gt;1,D239="",E239="",COUNT(F239:G239)&lt;&gt;COUNTA(F239:G239),F239&lt;0,G239&lt;0,AND(F239&gt;0,G239&gt;0),SUM(F239:G239)=0),"REVIEW INPUT",IF(ROUND(H239,2)&lt;&gt;0,"ENTRY IMBALANCE","OK")))</f>
        <v/>
      </c>
    </row>
    <row r="240" spans="1:9" x14ac:dyDescent="0.25">
      <c r="A240" s="4"/>
      <c r="B240" s="8"/>
      <c r="C240" s="4"/>
      <c r="D240" s="4"/>
      <c r="E240" s="4"/>
      <c r="F240" s="9"/>
      <c r="G240" s="9"/>
      <c r="H240" s="6" t="str">
        <f>IF(A240="","",SUMIF($A$6:$A$405,A240,$F$6:$F$405)-SUMIF($A$6:$A$405,A240,$G$6:$G$405))</f>
        <v/>
      </c>
      <c r="I240" t="str">
        <f>IF(COUNTA(A240:G240)=0,"",IF(OR(A240="",NOT(ISNUMBER(B240)),C240="",COUNTIF(Chart!$A$6:$A$55,C240)&lt;&gt;1,D240="",E240="",COUNT(F240:G240)&lt;&gt;COUNTA(F240:G240),F240&lt;0,G240&lt;0,AND(F240&gt;0,G240&gt;0),SUM(F240:G240)=0),"REVIEW INPUT",IF(ROUND(H240,2)&lt;&gt;0,"ENTRY IMBALANCE","OK")))</f>
        <v/>
      </c>
    </row>
    <row r="241" spans="1:9" x14ac:dyDescent="0.25">
      <c r="A241" s="4"/>
      <c r="B241" s="8"/>
      <c r="C241" s="4"/>
      <c r="D241" s="4"/>
      <c r="E241" s="4"/>
      <c r="F241" s="9"/>
      <c r="G241" s="9"/>
      <c r="H241" s="6" t="str">
        <f>IF(A241="","",SUMIF($A$6:$A$405,A241,$F$6:$F$405)-SUMIF($A$6:$A$405,A241,$G$6:$G$405))</f>
        <v/>
      </c>
      <c r="I241" t="str">
        <f>IF(COUNTA(A241:G241)=0,"",IF(OR(A241="",NOT(ISNUMBER(B241)),C241="",COUNTIF(Chart!$A$6:$A$55,C241)&lt;&gt;1,D241="",E241="",COUNT(F241:G241)&lt;&gt;COUNTA(F241:G241),F241&lt;0,G241&lt;0,AND(F241&gt;0,G241&gt;0),SUM(F241:G241)=0),"REVIEW INPUT",IF(ROUND(H241,2)&lt;&gt;0,"ENTRY IMBALANCE","OK")))</f>
        <v/>
      </c>
    </row>
    <row r="242" spans="1:9" x14ac:dyDescent="0.25">
      <c r="A242" s="4"/>
      <c r="B242" s="8"/>
      <c r="C242" s="4"/>
      <c r="D242" s="4"/>
      <c r="E242" s="4"/>
      <c r="F242" s="9"/>
      <c r="G242" s="9"/>
      <c r="H242" s="6" t="str">
        <f>IF(A242="","",SUMIF($A$6:$A$405,A242,$F$6:$F$405)-SUMIF($A$6:$A$405,A242,$G$6:$G$405))</f>
        <v/>
      </c>
      <c r="I242" t="str">
        <f>IF(COUNTA(A242:G242)=0,"",IF(OR(A242="",NOT(ISNUMBER(B242)),C242="",COUNTIF(Chart!$A$6:$A$55,C242)&lt;&gt;1,D242="",E242="",COUNT(F242:G242)&lt;&gt;COUNTA(F242:G242),F242&lt;0,G242&lt;0,AND(F242&gt;0,G242&gt;0),SUM(F242:G242)=0),"REVIEW INPUT",IF(ROUND(H242,2)&lt;&gt;0,"ENTRY IMBALANCE","OK")))</f>
        <v/>
      </c>
    </row>
    <row r="243" spans="1:9" x14ac:dyDescent="0.25">
      <c r="A243" s="4"/>
      <c r="B243" s="8"/>
      <c r="C243" s="4"/>
      <c r="D243" s="4"/>
      <c r="E243" s="4"/>
      <c r="F243" s="9"/>
      <c r="G243" s="9"/>
      <c r="H243" s="6" t="str">
        <f>IF(A243="","",SUMIF($A$6:$A$405,A243,$F$6:$F$405)-SUMIF($A$6:$A$405,A243,$G$6:$G$405))</f>
        <v/>
      </c>
      <c r="I243" t="str">
        <f>IF(COUNTA(A243:G243)=0,"",IF(OR(A243="",NOT(ISNUMBER(B243)),C243="",COUNTIF(Chart!$A$6:$A$55,C243)&lt;&gt;1,D243="",E243="",COUNT(F243:G243)&lt;&gt;COUNTA(F243:G243),F243&lt;0,G243&lt;0,AND(F243&gt;0,G243&gt;0),SUM(F243:G243)=0),"REVIEW INPUT",IF(ROUND(H243,2)&lt;&gt;0,"ENTRY IMBALANCE","OK")))</f>
        <v/>
      </c>
    </row>
    <row r="244" spans="1:9" x14ac:dyDescent="0.25">
      <c r="A244" s="4"/>
      <c r="B244" s="8"/>
      <c r="C244" s="4"/>
      <c r="D244" s="4"/>
      <c r="E244" s="4"/>
      <c r="F244" s="9"/>
      <c r="G244" s="9"/>
      <c r="H244" s="6" t="str">
        <f>IF(A244="","",SUMIF($A$6:$A$405,A244,$F$6:$F$405)-SUMIF($A$6:$A$405,A244,$G$6:$G$405))</f>
        <v/>
      </c>
      <c r="I244" t="str">
        <f>IF(COUNTA(A244:G244)=0,"",IF(OR(A244="",NOT(ISNUMBER(B244)),C244="",COUNTIF(Chart!$A$6:$A$55,C244)&lt;&gt;1,D244="",E244="",COUNT(F244:G244)&lt;&gt;COUNTA(F244:G244),F244&lt;0,G244&lt;0,AND(F244&gt;0,G244&gt;0),SUM(F244:G244)=0),"REVIEW INPUT",IF(ROUND(H244,2)&lt;&gt;0,"ENTRY IMBALANCE","OK")))</f>
        <v/>
      </c>
    </row>
    <row r="245" spans="1:9" x14ac:dyDescent="0.25">
      <c r="A245" s="4"/>
      <c r="B245" s="8"/>
      <c r="C245" s="4"/>
      <c r="D245" s="4"/>
      <c r="E245" s="4"/>
      <c r="F245" s="9"/>
      <c r="G245" s="9"/>
      <c r="H245" s="6" t="str">
        <f>IF(A245="","",SUMIF($A$6:$A$405,A245,$F$6:$F$405)-SUMIF($A$6:$A$405,A245,$G$6:$G$405))</f>
        <v/>
      </c>
      <c r="I245" t="str">
        <f>IF(COUNTA(A245:G245)=0,"",IF(OR(A245="",NOT(ISNUMBER(B245)),C245="",COUNTIF(Chart!$A$6:$A$55,C245)&lt;&gt;1,D245="",E245="",COUNT(F245:G245)&lt;&gt;COUNTA(F245:G245),F245&lt;0,G245&lt;0,AND(F245&gt;0,G245&gt;0),SUM(F245:G245)=0),"REVIEW INPUT",IF(ROUND(H245,2)&lt;&gt;0,"ENTRY IMBALANCE","OK")))</f>
        <v/>
      </c>
    </row>
    <row r="246" spans="1:9" x14ac:dyDescent="0.25">
      <c r="A246" s="4"/>
      <c r="B246" s="8"/>
      <c r="C246" s="4"/>
      <c r="D246" s="4"/>
      <c r="E246" s="4"/>
      <c r="F246" s="9"/>
      <c r="G246" s="9"/>
      <c r="H246" s="6" t="str">
        <f>IF(A246="","",SUMIF($A$6:$A$405,A246,$F$6:$F$405)-SUMIF($A$6:$A$405,A246,$G$6:$G$405))</f>
        <v/>
      </c>
      <c r="I246" t="str">
        <f>IF(COUNTA(A246:G246)=0,"",IF(OR(A246="",NOT(ISNUMBER(B246)),C246="",COUNTIF(Chart!$A$6:$A$55,C246)&lt;&gt;1,D246="",E246="",COUNT(F246:G246)&lt;&gt;COUNTA(F246:G246),F246&lt;0,G246&lt;0,AND(F246&gt;0,G246&gt;0),SUM(F246:G246)=0),"REVIEW INPUT",IF(ROUND(H246,2)&lt;&gt;0,"ENTRY IMBALANCE","OK")))</f>
        <v/>
      </c>
    </row>
    <row r="247" spans="1:9" x14ac:dyDescent="0.25">
      <c r="A247" s="4"/>
      <c r="B247" s="8"/>
      <c r="C247" s="4"/>
      <c r="D247" s="4"/>
      <c r="E247" s="4"/>
      <c r="F247" s="9"/>
      <c r="G247" s="9"/>
      <c r="H247" s="6" t="str">
        <f>IF(A247="","",SUMIF($A$6:$A$405,A247,$F$6:$F$405)-SUMIF($A$6:$A$405,A247,$G$6:$G$405))</f>
        <v/>
      </c>
      <c r="I247" t="str">
        <f>IF(COUNTA(A247:G247)=0,"",IF(OR(A247="",NOT(ISNUMBER(B247)),C247="",COUNTIF(Chart!$A$6:$A$55,C247)&lt;&gt;1,D247="",E247="",COUNT(F247:G247)&lt;&gt;COUNTA(F247:G247),F247&lt;0,G247&lt;0,AND(F247&gt;0,G247&gt;0),SUM(F247:G247)=0),"REVIEW INPUT",IF(ROUND(H247,2)&lt;&gt;0,"ENTRY IMBALANCE","OK")))</f>
        <v/>
      </c>
    </row>
    <row r="248" spans="1:9" x14ac:dyDescent="0.25">
      <c r="A248" s="4"/>
      <c r="B248" s="8"/>
      <c r="C248" s="4"/>
      <c r="D248" s="4"/>
      <c r="E248" s="4"/>
      <c r="F248" s="9"/>
      <c r="G248" s="9"/>
      <c r="H248" s="6" t="str">
        <f>IF(A248="","",SUMIF($A$6:$A$405,A248,$F$6:$F$405)-SUMIF($A$6:$A$405,A248,$G$6:$G$405))</f>
        <v/>
      </c>
      <c r="I248" t="str">
        <f>IF(COUNTA(A248:G248)=0,"",IF(OR(A248="",NOT(ISNUMBER(B248)),C248="",COUNTIF(Chart!$A$6:$A$55,C248)&lt;&gt;1,D248="",E248="",COUNT(F248:G248)&lt;&gt;COUNTA(F248:G248),F248&lt;0,G248&lt;0,AND(F248&gt;0,G248&gt;0),SUM(F248:G248)=0),"REVIEW INPUT",IF(ROUND(H248,2)&lt;&gt;0,"ENTRY IMBALANCE","OK")))</f>
        <v/>
      </c>
    </row>
    <row r="249" spans="1:9" x14ac:dyDescent="0.25">
      <c r="A249" s="4"/>
      <c r="B249" s="8"/>
      <c r="C249" s="4"/>
      <c r="D249" s="4"/>
      <c r="E249" s="4"/>
      <c r="F249" s="9"/>
      <c r="G249" s="9"/>
      <c r="H249" s="6" t="str">
        <f>IF(A249="","",SUMIF($A$6:$A$405,A249,$F$6:$F$405)-SUMIF($A$6:$A$405,A249,$G$6:$G$405))</f>
        <v/>
      </c>
      <c r="I249" t="str">
        <f>IF(COUNTA(A249:G249)=0,"",IF(OR(A249="",NOT(ISNUMBER(B249)),C249="",COUNTIF(Chart!$A$6:$A$55,C249)&lt;&gt;1,D249="",E249="",COUNT(F249:G249)&lt;&gt;COUNTA(F249:G249),F249&lt;0,G249&lt;0,AND(F249&gt;0,G249&gt;0),SUM(F249:G249)=0),"REVIEW INPUT",IF(ROUND(H249,2)&lt;&gt;0,"ENTRY IMBALANCE","OK")))</f>
        <v/>
      </c>
    </row>
    <row r="250" spans="1:9" x14ac:dyDescent="0.25">
      <c r="A250" s="4"/>
      <c r="B250" s="8"/>
      <c r="C250" s="4"/>
      <c r="D250" s="4"/>
      <c r="E250" s="4"/>
      <c r="F250" s="9"/>
      <c r="G250" s="9"/>
      <c r="H250" s="6" t="str">
        <f>IF(A250="","",SUMIF($A$6:$A$405,A250,$F$6:$F$405)-SUMIF($A$6:$A$405,A250,$G$6:$G$405))</f>
        <v/>
      </c>
      <c r="I250" t="str">
        <f>IF(COUNTA(A250:G250)=0,"",IF(OR(A250="",NOT(ISNUMBER(B250)),C250="",COUNTIF(Chart!$A$6:$A$55,C250)&lt;&gt;1,D250="",E250="",COUNT(F250:G250)&lt;&gt;COUNTA(F250:G250),F250&lt;0,G250&lt;0,AND(F250&gt;0,G250&gt;0),SUM(F250:G250)=0),"REVIEW INPUT",IF(ROUND(H250,2)&lt;&gt;0,"ENTRY IMBALANCE","OK")))</f>
        <v/>
      </c>
    </row>
    <row r="251" spans="1:9" x14ac:dyDescent="0.25">
      <c r="A251" s="4"/>
      <c r="B251" s="8"/>
      <c r="C251" s="4"/>
      <c r="D251" s="4"/>
      <c r="E251" s="4"/>
      <c r="F251" s="9"/>
      <c r="G251" s="9"/>
      <c r="H251" s="6" t="str">
        <f>IF(A251="","",SUMIF($A$6:$A$405,A251,$F$6:$F$405)-SUMIF($A$6:$A$405,A251,$G$6:$G$405))</f>
        <v/>
      </c>
      <c r="I251" t="str">
        <f>IF(COUNTA(A251:G251)=0,"",IF(OR(A251="",NOT(ISNUMBER(B251)),C251="",COUNTIF(Chart!$A$6:$A$55,C251)&lt;&gt;1,D251="",E251="",COUNT(F251:G251)&lt;&gt;COUNTA(F251:G251),F251&lt;0,G251&lt;0,AND(F251&gt;0,G251&gt;0),SUM(F251:G251)=0),"REVIEW INPUT",IF(ROUND(H251,2)&lt;&gt;0,"ENTRY IMBALANCE","OK")))</f>
        <v/>
      </c>
    </row>
    <row r="252" spans="1:9" x14ac:dyDescent="0.25">
      <c r="A252" s="4"/>
      <c r="B252" s="8"/>
      <c r="C252" s="4"/>
      <c r="D252" s="4"/>
      <c r="E252" s="4"/>
      <c r="F252" s="9"/>
      <c r="G252" s="9"/>
      <c r="H252" s="6" t="str">
        <f>IF(A252="","",SUMIF($A$6:$A$405,A252,$F$6:$F$405)-SUMIF($A$6:$A$405,A252,$G$6:$G$405))</f>
        <v/>
      </c>
      <c r="I252" t="str">
        <f>IF(COUNTA(A252:G252)=0,"",IF(OR(A252="",NOT(ISNUMBER(B252)),C252="",COUNTIF(Chart!$A$6:$A$55,C252)&lt;&gt;1,D252="",E252="",COUNT(F252:G252)&lt;&gt;COUNTA(F252:G252),F252&lt;0,G252&lt;0,AND(F252&gt;0,G252&gt;0),SUM(F252:G252)=0),"REVIEW INPUT",IF(ROUND(H252,2)&lt;&gt;0,"ENTRY IMBALANCE","OK")))</f>
        <v/>
      </c>
    </row>
    <row r="253" spans="1:9" x14ac:dyDescent="0.25">
      <c r="A253" s="4"/>
      <c r="B253" s="8"/>
      <c r="C253" s="4"/>
      <c r="D253" s="4"/>
      <c r="E253" s="4"/>
      <c r="F253" s="9"/>
      <c r="G253" s="9"/>
      <c r="H253" s="6" t="str">
        <f>IF(A253="","",SUMIF($A$6:$A$405,A253,$F$6:$F$405)-SUMIF($A$6:$A$405,A253,$G$6:$G$405))</f>
        <v/>
      </c>
      <c r="I253" t="str">
        <f>IF(COUNTA(A253:G253)=0,"",IF(OR(A253="",NOT(ISNUMBER(B253)),C253="",COUNTIF(Chart!$A$6:$A$55,C253)&lt;&gt;1,D253="",E253="",COUNT(F253:G253)&lt;&gt;COUNTA(F253:G253),F253&lt;0,G253&lt;0,AND(F253&gt;0,G253&gt;0),SUM(F253:G253)=0),"REVIEW INPUT",IF(ROUND(H253,2)&lt;&gt;0,"ENTRY IMBALANCE","OK")))</f>
        <v/>
      </c>
    </row>
    <row r="254" spans="1:9" x14ac:dyDescent="0.25">
      <c r="A254" s="4"/>
      <c r="B254" s="8"/>
      <c r="C254" s="4"/>
      <c r="D254" s="4"/>
      <c r="E254" s="4"/>
      <c r="F254" s="9"/>
      <c r="G254" s="9"/>
      <c r="H254" s="6" t="str">
        <f>IF(A254="","",SUMIF($A$6:$A$405,A254,$F$6:$F$405)-SUMIF($A$6:$A$405,A254,$G$6:$G$405))</f>
        <v/>
      </c>
      <c r="I254" t="str">
        <f>IF(COUNTA(A254:G254)=0,"",IF(OR(A254="",NOT(ISNUMBER(B254)),C254="",COUNTIF(Chart!$A$6:$A$55,C254)&lt;&gt;1,D254="",E254="",COUNT(F254:G254)&lt;&gt;COUNTA(F254:G254),F254&lt;0,G254&lt;0,AND(F254&gt;0,G254&gt;0),SUM(F254:G254)=0),"REVIEW INPUT",IF(ROUND(H254,2)&lt;&gt;0,"ENTRY IMBALANCE","OK")))</f>
        <v/>
      </c>
    </row>
    <row r="255" spans="1:9" x14ac:dyDescent="0.25">
      <c r="A255" s="4"/>
      <c r="B255" s="8"/>
      <c r="C255" s="4"/>
      <c r="D255" s="4"/>
      <c r="E255" s="4"/>
      <c r="F255" s="9"/>
      <c r="G255" s="9"/>
      <c r="H255" s="6" t="str">
        <f>IF(A255="","",SUMIF($A$6:$A$405,A255,$F$6:$F$405)-SUMIF($A$6:$A$405,A255,$G$6:$G$405))</f>
        <v/>
      </c>
      <c r="I255" t="str">
        <f>IF(COUNTA(A255:G255)=0,"",IF(OR(A255="",NOT(ISNUMBER(B255)),C255="",COUNTIF(Chart!$A$6:$A$55,C255)&lt;&gt;1,D255="",E255="",COUNT(F255:G255)&lt;&gt;COUNTA(F255:G255),F255&lt;0,G255&lt;0,AND(F255&gt;0,G255&gt;0),SUM(F255:G255)=0),"REVIEW INPUT",IF(ROUND(H255,2)&lt;&gt;0,"ENTRY IMBALANCE","OK")))</f>
        <v/>
      </c>
    </row>
    <row r="256" spans="1:9" x14ac:dyDescent="0.25">
      <c r="A256" s="4"/>
      <c r="B256" s="8"/>
      <c r="C256" s="4"/>
      <c r="D256" s="4"/>
      <c r="E256" s="4"/>
      <c r="F256" s="9"/>
      <c r="G256" s="9"/>
      <c r="H256" s="6" t="str">
        <f>IF(A256="","",SUMIF($A$6:$A$405,A256,$F$6:$F$405)-SUMIF($A$6:$A$405,A256,$G$6:$G$405))</f>
        <v/>
      </c>
      <c r="I256" t="str">
        <f>IF(COUNTA(A256:G256)=0,"",IF(OR(A256="",NOT(ISNUMBER(B256)),C256="",COUNTIF(Chart!$A$6:$A$55,C256)&lt;&gt;1,D256="",E256="",COUNT(F256:G256)&lt;&gt;COUNTA(F256:G256),F256&lt;0,G256&lt;0,AND(F256&gt;0,G256&gt;0),SUM(F256:G256)=0),"REVIEW INPUT",IF(ROUND(H256,2)&lt;&gt;0,"ENTRY IMBALANCE","OK")))</f>
        <v/>
      </c>
    </row>
    <row r="257" spans="1:9" x14ac:dyDescent="0.25">
      <c r="A257" s="4"/>
      <c r="B257" s="8"/>
      <c r="C257" s="4"/>
      <c r="D257" s="4"/>
      <c r="E257" s="4"/>
      <c r="F257" s="9"/>
      <c r="G257" s="9"/>
      <c r="H257" s="6" t="str">
        <f>IF(A257="","",SUMIF($A$6:$A$405,A257,$F$6:$F$405)-SUMIF($A$6:$A$405,A257,$G$6:$G$405))</f>
        <v/>
      </c>
      <c r="I257" t="str">
        <f>IF(COUNTA(A257:G257)=0,"",IF(OR(A257="",NOT(ISNUMBER(B257)),C257="",COUNTIF(Chart!$A$6:$A$55,C257)&lt;&gt;1,D257="",E257="",COUNT(F257:G257)&lt;&gt;COUNTA(F257:G257),F257&lt;0,G257&lt;0,AND(F257&gt;0,G257&gt;0),SUM(F257:G257)=0),"REVIEW INPUT",IF(ROUND(H257,2)&lt;&gt;0,"ENTRY IMBALANCE","OK")))</f>
        <v/>
      </c>
    </row>
    <row r="258" spans="1:9" x14ac:dyDescent="0.25">
      <c r="A258" s="4"/>
      <c r="B258" s="8"/>
      <c r="C258" s="4"/>
      <c r="D258" s="4"/>
      <c r="E258" s="4"/>
      <c r="F258" s="9"/>
      <c r="G258" s="9"/>
      <c r="H258" s="6" t="str">
        <f>IF(A258="","",SUMIF($A$6:$A$405,A258,$F$6:$F$405)-SUMIF($A$6:$A$405,A258,$G$6:$G$405))</f>
        <v/>
      </c>
      <c r="I258" t="str">
        <f>IF(COUNTA(A258:G258)=0,"",IF(OR(A258="",NOT(ISNUMBER(B258)),C258="",COUNTIF(Chart!$A$6:$A$55,C258)&lt;&gt;1,D258="",E258="",COUNT(F258:G258)&lt;&gt;COUNTA(F258:G258),F258&lt;0,G258&lt;0,AND(F258&gt;0,G258&gt;0),SUM(F258:G258)=0),"REVIEW INPUT",IF(ROUND(H258,2)&lt;&gt;0,"ENTRY IMBALANCE","OK")))</f>
        <v/>
      </c>
    </row>
    <row r="259" spans="1:9" x14ac:dyDescent="0.25">
      <c r="A259" s="4"/>
      <c r="B259" s="8"/>
      <c r="C259" s="4"/>
      <c r="D259" s="4"/>
      <c r="E259" s="4"/>
      <c r="F259" s="9"/>
      <c r="G259" s="9"/>
      <c r="H259" s="6" t="str">
        <f>IF(A259="","",SUMIF($A$6:$A$405,A259,$F$6:$F$405)-SUMIF($A$6:$A$405,A259,$G$6:$G$405))</f>
        <v/>
      </c>
      <c r="I259" t="str">
        <f>IF(COUNTA(A259:G259)=0,"",IF(OR(A259="",NOT(ISNUMBER(B259)),C259="",COUNTIF(Chart!$A$6:$A$55,C259)&lt;&gt;1,D259="",E259="",COUNT(F259:G259)&lt;&gt;COUNTA(F259:G259),F259&lt;0,G259&lt;0,AND(F259&gt;0,G259&gt;0),SUM(F259:G259)=0),"REVIEW INPUT",IF(ROUND(H259,2)&lt;&gt;0,"ENTRY IMBALANCE","OK")))</f>
        <v/>
      </c>
    </row>
    <row r="260" spans="1:9" x14ac:dyDescent="0.25">
      <c r="A260" s="4"/>
      <c r="B260" s="8"/>
      <c r="C260" s="4"/>
      <c r="D260" s="4"/>
      <c r="E260" s="4"/>
      <c r="F260" s="9"/>
      <c r="G260" s="9"/>
      <c r="H260" s="6" t="str">
        <f>IF(A260="","",SUMIF($A$6:$A$405,A260,$F$6:$F$405)-SUMIF($A$6:$A$405,A260,$G$6:$G$405))</f>
        <v/>
      </c>
      <c r="I260" t="str">
        <f>IF(COUNTA(A260:G260)=0,"",IF(OR(A260="",NOT(ISNUMBER(B260)),C260="",COUNTIF(Chart!$A$6:$A$55,C260)&lt;&gt;1,D260="",E260="",COUNT(F260:G260)&lt;&gt;COUNTA(F260:G260),F260&lt;0,G260&lt;0,AND(F260&gt;0,G260&gt;0),SUM(F260:G260)=0),"REVIEW INPUT",IF(ROUND(H260,2)&lt;&gt;0,"ENTRY IMBALANCE","OK")))</f>
        <v/>
      </c>
    </row>
    <row r="261" spans="1:9" x14ac:dyDescent="0.25">
      <c r="A261" s="4"/>
      <c r="B261" s="8"/>
      <c r="C261" s="4"/>
      <c r="D261" s="4"/>
      <c r="E261" s="4"/>
      <c r="F261" s="9"/>
      <c r="G261" s="9"/>
      <c r="H261" s="6" t="str">
        <f>IF(A261="","",SUMIF($A$6:$A$405,A261,$F$6:$F$405)-SUMIF($A$6:$A$405,A261,$G$6:$G$405))</f>
        <v/>
      </c>
      <c r="I261" t="str">
        <f>IF(COUNTA(A261:G261)=0,"",IF(OR(A261="",NOT(ISNUMBER(B261)),C261="",COUNTIF(Chart!$A$6:$A$55,C261)&lt;&gt;1,D261="",E261="",COUNT(F261:G261)&lt;&gt;COUNTA(F261:G261),F261&lt;0,G261&lt;0,AND(F261&gt;0,G261&gt;0),SUM(F261:G261)=0),"REVIEW INPUT",IF(ROUND(H261,2)&lt;&gt;0,"ENTRY IMBALANCE","OK")))</f>
        <v/>
      </c>
    </row>
    <row r="262" spans="1:9" x14ac:dyDescent="0.25">
      <c r="A262" s="4"/>
      <c r="B262" s="8"/>
      <c r="C262" s="4"/>
      <c r="D262" s="4"/>
      <c r="E262" s="4"/>
      <c r="F262" s="9"/>
      <c r="G262" s="9"/>
      <c r="H262" s="6" t="str">
        <f>IF(A262="","",SUMIF($A$6:$A$405,A262,$F$6:$F$405)-SUMIF($A$6:$A$405,A262,$G$6:$G$405))</f>
        <v/>
      </c>
      <c r="I262" t="str">
        <f>IF(COUNTA(A262:G262)=0,"",IF(OR(A262="",NOT(ISNUMBER(B262)),C262="",COUNTIF(Chart!$A$6:$A$55,C262)&lt;&gt;1,D262="",E262="",COUNT(F262:G262)&lt;&gt;COUNTA(F262:G262),F262&lt;0,G262&lt;0,AND(F262&gt;0,G262&gt;0),SUM(F262:G262)=0),"REVIEW INPUT",IF(ROUND(H262,2)&lt;&gt;0,"ENTRY IMBALANCE","OK")))</f>
        <v/>
      </c>
    </row>
    <row r="263" spans="1:9" x14ac:dyDescent="0.25">
      <c r="A263" s="4"/>
      <c r="B263" s="8"/>
      <c r="C263" s="4"/>
      <c r="D263" s="4"/>
      <c r="E263" s="4"/>
      <c r="F263" s="9"/>
      <c r="G263" s="9"/>
      <c r="H263" s="6" t="str">
        <f>IF(A263="","",SUMIF($A$6:$A$405,A263,$F$6:$F$405)-SUMIF($A$6:$A$405,A263,$G$6:$G$405))</f>
        <v/>
      </c>
      <c r="I263" t="str">
        <f>IF(COUNTA(A263:G263)=0,"",IF(OR(A263="",NOT(ISNUMBER(B263)),C263="",COUNTIF(Chart!$A$6:$A$55,C263)&lt;&gt;1,D263="",E263="",COUNT(F263:G263)&lt;&gt;COUNTA(F263:G263),F263&lt;0,G263&lt;0,AND(F263&gt;0,G263&gt;0),SUM(F263:G263)=0),"REVIEW INPUT",IF(ROUND(H263,2)&lt;&gt;0,"ENTRY IMBALANCE","OK")))</f>
        <v/>
      </c>
    </row>
    <row r="264" spans="1:9" x14ac:dyDescent="0.25">
      <c r="A264" s="4"/>
      <c r="B264" s="8"/>
      <c r="C264" s="4"/>
      <c r="D264" s="4"/>
      <c r="E264" s="4"/>
      <c r="F264" s="9"/>
      <c r="G264" s="9"/>
      <c r="H264" s="6" t="str">
        <f>IF(A264="","",SUMIF($A$6:$A$405,A264,$F$6:$F$405)-SUMIF($A$6:$A$405,A264,$G$6:$G$405))</f>
        <v/>
      </c>
      <c r="I264" t="str">
        <f>IF(COUNTA(A264:G264)=0,"",IF(OR(A264="",NOT(ISNUMBER(B264)),C264="",COUNTIF(Chart!$A$6:$A$55,C264)&lt;&gt;1,D264="",E264="",COUNT(F264:G264)&lt;&gt;COUNTA(F264:G264),F264&lt;0,G264&lt;0,AND(F264&gt;0,G264&gt;0),SUM(F264:G264)=0),"REVIEW INPUT",IF(ROUND(H264,2)&lt;&gt;0,"ENTRY IMBALANCE","OK")))</f>
        <v/>
      </c>
    </row>
    <row r="265" spans="1:9" x14ac:dyDescent="0.25">
      <c r="A265" s="4"/>
      <c r="B265" s="8"/>
      <c r="C265" s="4"/>
      <c r="D265" s="4"/>
      <c r="E265" s="4"/>
      <c r="F265" s="9"/>
      <c r="G265" s="9"/>
      <c r="H265" s="6" t="str">
        <f>IF(A265="","",SUMIF($A$6:$A$405,A265,$F$6:$F$405)-SUMIF($A$6:$A$405,A265,$G$6:$G$405))</f>
        <v/>
      </c>
      <c r="I265" t="str">
        <f>IF(COUNTA(A265:G265)=0,"",IF(OR(A265="",NOT(ISNUMBER(B265)),C265="",COUNTIF(Chart!$A$6:$A$55,C265)&lt;&gt;1,D265="",E265="",COUNT(F265:G265)&lt;&gt;COUNTA(F265:G265),F265&lt;0,G265&lt;0,AND(F265&gt;0,G265&gt;0),SUM(F265:G265)=0),"REVIEW INPUT",IF(ROUND(H265,2)&lt;&gt;0,"ENTRY IMBALANCE","OK")))</f>
        <v/>
      </c>
    </row>
    <row r="266" spans="1:9" x14ac:dyDescent="0.25">
      <c r="A266" s="4"/>
      <c r="B266" s="8"/>
      <c r="C266" s="4"/>
      <c r="D266" s="4"/>
      <c r="E266" s="4"/>
      <c r="F266" s="9"/>
      <c r="G266" s="9"/>
      <c r="H266" s="6" t="str">
        <f>IF(A266="","",SUMIF($A$6:$A$405,A266,$F$6:$F$405)-SUMIF($A$6:$A$405,A266,$G$6:$G$405))</f>
        <v/>
      </c>
      <c r="I266" t="str">
        <f>IF(COUNTA(A266:G266)=0,"",IF(OR(A266="",NOT(ISNUMBER(B266)),C266="",COUNTIF(Chart!$A$6:$A$55,C266)&lt;&gt;1,D266="",E266="",COUNT(F266:G266)&lt;&gt;COUNTA(F266:G266),F266&lt;0,G266&lt;0,AND(F266&gt;0,G266&gt;0),SUM(F266:G266)=0),"REVIEW INPUT",IF(ROUND(H266,2)&lt;&gt;0,"ENTRY IMBALANCE","OK")))</f>
        <v/>
      </c>
    </row>
    <row r="267" spans="1:9" x14ac:dyDescent="0.25">
      <c r="A267" s="4"/>
      <c r="B267" s="8"/>
      <c r="C267" s="4"/>
      <c r="D267" s="4"/>
      <c r="E267" s="4"/>
      <c r="F267" s="9"/>
      <c r="G267" s="9"/>
      <c r="H267" s="6" t="str">
        <f>IF(A267="","",SUMIF($A$6:$A$405,A267,$F$6:$F$405)-SUMIF($A$6:$A$405,A267,$G$6:$G$405))</f>
        <v/>
      </c>
      <c r="I267" t="str">
        <f>IF(COUNTA(A267:G267)=0,"",IF(OR(A267="",NOT(ISNUMBER(B267)),C267="",COUNTIF(Chart!$A$6:$A$55,C267)&lt;&gt;1,D267="",E267="",COUNT(F267:G267)&lt;&gt;COUNTA(F267:G267),F267&lt;0,G267&lt;0,AND(F267&gt;0,G267&gt;0),SUM(F267:G267)=0),"REVIEW INPUT",IF(ROUND(H267,2)&lt;&gt;0,"ENTRY IMBALANCE","OK")))</f>
        <v/>
      </c>
    </row>
    <row r="268" spans="1:9" x14ac:dyDescent="0.25">
      <c r="A268" s="4"/>
      <c r="B268" s="8"/>
      <c r="C268" s="4"/>
      <c r="D268" s="4"/>
      <c r="E268" s="4"/>
      <c r="F268" s="9"/>
      <c r="G268" s="9"/>
      <c r="H268" s="6" t="str">
        <f>IF(A268="","",SUMIF($A$6:$A$405,A268,$F$6:$F$405)-SUMIF($A$6:$A$405,A268,$G$6:$G$405))</f>
        <v/>
      </c>
      <c r="I268" t="str">
        <f>IF(COUNTA(A268:G268)=0,"",IF(OR(A268="",NOT(ISNUMBER(B268)),C268="",COUNTIF(Chart!$A$6:$A$55,C268)&lt;&gt;1,D268="",E268="",COUNT(F268:G268)&lt;&gt;COUNTA(F268:G268),F268&lt;0,G268&lt;0,AND(F268&gt;0,G268&gt;0),SUM(F268:G268)=0),"REVIEW INPUT",IF(ROUND(H268,2)&lt;&gt;0,"ENTRY IMBALANCE","OK")))</f>
        <v/>
      </c>
    </row>
    <row r="269" spans="1:9" x14ac:dyDescent="0.25">
      <c r="A269" s="4"/>
      <c r="B269" s="8"/>
      <c r="C269" s="4"/>
      <c r="D269" s="4"/>
      <c r="E269" s="4"/>
      <c r="F269" s="9"/>
      <c r="G269" s="9"/>
      <c r="H269" s="6" t="str">
        <f>IF(A269="","",SUMIF($A$6:$A$405,A269,$F$6:$F$405)-SUMIF($A$6:$A$405,A269,$G$6:$G$405))</f>
        <v/>
      </c>
      <c r="I269" t="str">
        <f>IF(COUNTA(A269:G269)=0,"",IF(OR(A269="",NOT(ISNUMBER(B269)),C269="",COUNTIF(Chart!$A$6:$A$55,C269)&lt;&gt;1,D269="",E269="",COUNT(F269:G269)&lt;&gt;COUNTA(F269:G269),F269&lt;0,G269&lt;0,AND(F269&gt;0,G269&gt;0),SUM(F269:G269)=0),"REVIEW INPUT",IF(ROUND(H269,2)&lt;&gt;0,"ENTRY IMBALANCE","OK")))</f>
        <v/>
      </c>
    </row>
    <row r="270" spans="1:9" x14ac:dyDescent="0.25">
      <c r="A270" s="4"/>
      <c r="B270" s="8"/>
      <c r="C270" s="4"/>
      <c r="D270" s="4"/>
      <c r="E270" s="4"/>
      <c r="F270" s="9"/>
      <c r="G270" s="9"/>
      <c r="H270" s="6" t="str">
        <f>IF(A270="","",SUMIF($A$6:$A$405,A270,$F$6:$F$405)-SUMIF($A$6:$A$405,A270,$G$6:$G$405))</f>
        <v/>
      </c>
      <c r="I270" t="str">
        <f>IF(COUNTA(A270:G270)=0,"",IF(OR(A270="",NOT(ISNUMBER(B270)),C270="",COUNTIF(Chart!$A$6:$A$55,C270)&lt;&gt;1,D270="",E270="",COUNT(F270:G270)&lt;&gt;COUNTA(F270:G270),F270&lt;0,G270&lt;0,AND(F270&gt;0,G270&gt;0),SUM(F270:G270)=0),"REVIEW INPUT",IF(ROUND(H270,2)&lt;&gt;0,"ENTRY IMBALANCE","OK")))</f>
        <v/>
      </c>
    </row>
    <row r="271" spans="1:9" x14ac:dyDescent="0.25">
      <c r="A271" s="4"/>
      <c r="B271" s="8"/>
      <c r="C271" s="4"/>
      <c r="D271" s="4"/>
      <c r="E271" s="4"/>
      <c r="F271" s="9"/>
      <c r="G271" s="9"/>
      <c r="H271" s="6" t="str">
        <f>IF(A271="","",SUMIF($A$6:$A$405,A271,$F$6:$F$405)-SUMIF($A$6:$A$405,A271,$G$6:$G$405))</f>
        <v/>
      </c>
      <c r="I271" t="str">
        <f>IF(COUNTA(A271:G271)=0,"",IF(OR(A271="",NOT(ISNUMBER(B271)),C271="",COUNTIF(Chart!$A$6:$A$55,C271)&lt;&gt;1,D271="",E271="",COUNT(F271:G271)&lt;&gt;COUNTA(F271:G271),F271&lt;0,G271&lt;0,AND(F271&gt;0,G271&gt;0),SUM(F271:G271)=0),"REVIEW INPUT",IF(ROUND(H271,2)&lt;&gt;0,"ENTRY IMBALANCE","OK")))</f>
        <v/>
      </c>
    </row>
    <row r="272" spans="1:9" x14ac:dyDescent="0.25">
      <c r="A272" s="4"/>
      <c r="B272" s="8"/>
      <c r="C272" s="4"/>
      <c r="D272" s="4"/>
      <c r="E272" s="4"/>
      <c r="F272" s="9"/>
      <c r="G272" s="9"/>
      <c r="H272" s="6" t="str">
        <f>IF(A272="","",SUMIF($A$6:$A$405,A272,$F$6:$F$405)-SUMIF($A$6:$A$405,A272,$G$6:$G$405))</f>
        <v/>
      </c>
      <c r="I272" t="str">
        <f>IF(COUNTA(A272:G272)=0,"",IF(OR(A272="",NOT(ISNUMBER(B272)),C272="",COUNTIF(Chart!$A$6:$A$55,C272)&lt;&gt;1,D272="",E272="",COUNT(F272:G272)&lt;&gt;COUNTA(F272:G272),F272&lt;0,G272&lt;0,AND(F272&gt;0,G272&gt;0),SUM(F272:G272)=0),"REVIEW INPUT",IF(ROUND(H272,2)&lt;&gt;0,"ENTRY IMBALANCE","OK")))</f>
        <v/>
      </c>
    </row>
    <row r="273" spans="1:9" x14ac:dyDescent="0.25">
      <c r="A273" s="4"/>
      <c r="B273" s="8"/>
      <c r="C273" s="4"/>
      <c r="D273" s="4"/>
      <c r="E273" s="4"/>
      <c r="F273" s="9"/>
      <c r="G273" s="9"/>
      <c r="H273" s="6" t="str">
        <f>IF(A273="","",SUMIF($A$6:$A$405,A273,$F$6:$F$405)-SUMIF($A$6:$A$405,A273,$G$6:$G$405))</f>
        <v/>
      </c>
      <c r="I273" t="str">
        <f>IF(COUNTA(A273:G273)=0,"",IF(OR(A273="",NOT(ISNUMBER(B273)),C273="",COUNTIF(Chart!$A$6:$A$55,C273)&lt;&gt;1,D273="",E273="",COUNT(F273:G273)&lt;&gt;COUNTA(F273:G273),F273&lt;0,G273&lt;0,AND(F273&gt;0,G273&gt;0),SUM(F273:G273)=0),"REVIEW INPUT",IF(ROUND(H273,2)&lt;&gt;0,"ENTRY IMBALANCE","OK")))</f>
        <v/>
      </c>
    </row>
    <row r="274" spans="1:9" x14ac:dyDescent="0.25">
      <c r="A274" s="4"/>
      <c r="B274" s="8"/>
      <c r="C274" s="4"/>
      <c r="D274" s="4"/>
      <c r="E274" s="4"/>
      <c r="F274" s="9"/>
      <c r="G274" s="9"/>
      <c r="H274" s="6" t="str">
        <f>IF(A274="","",SUMIF($A$6:$A$405,A274,$F$6:$F$405)-SUMIF($A$6:$A$405,A274,$G$6:$G$405))</f>
        <v/>
      </c>
      <c r="I274" t="str">
        <f>IF(COUNTA(A274:G274)=0,"",IF(OR(A274="",NOT(ISNUMBER(B274)),C274="",COUNTIF(Chart!$A$6:$A$55,C274)&lt;&gt;1,D274="",E274="",COUNT(F274:G274)&lt;&gt;COUNTA(F274:G274),F274&lt;0,G274&lt;0,AND(F274&gt;0,G274&gt;0),SUM(F274:G274)=0),"REVIEW INPUT",IF(ROUND(H274,2)&lt;&gt;0,"ENTRY IMBALANCE","OK")))</f>
        <v/>
      </c>
    </row>
    <row r="275" spans="1:9" x14ac:dyDescent="0.25">
      <c r="A275" s="4"/>
      <c r="B275" s="8"/>
      <c r="C275" s="4"/>
      <c r="D275" s="4"/>
      <c r="E275" s="4"/>
      <c r="F275" s="9"/>
      <c r="G275" s="9"/>
      <c r="H275" s="6" t="str">
        <f>IF(A275="","",SUMIF($A$6:$A$405,A275,$F$6:$F$405)-SUMIF($A$6:$A$405,A275,$G$6:$G$405))</f>
        <v/>
      </c>
      <c r="I275" t="str">
        <f>IF(COUNTA(A275:G275)=0,"",IF(OR(A275="",NOT(ISNUMBER(B275)),C275="",COUNTIF(Chart!$A$6:$A$55,C275)&lt;&gt;1,D275="",E275="",COUNT(F275:G275)&lt;&gt;COUNTA(F275:G275),F275&lt;0,G275&lt;0,AND(F275&gt;0,G275&gt;0),SUM(F275:G275)=0),"REVIEW INPUT",IF(ROUND(H275,2)&lt;&gt;0,"ENTRY IMBALANCE","OK")))</f>
        <v/>
      </c>
    </row>
    <row r="276" spans="1:9" x14ac:dyDescent="0.25">
      <c r="A276" s="4"/>
      <c r="B276" s="8"/>
      <c r="C276" s="4"/>
      <c r="D276" s="4"/>
      <c r="E276" s="4"/>
      <c r="F276" s="9"/>
      <c r="G276" s="9"/>
      <c r="H276" s="6" t="str">
        <f>IF(A276="","",SUMIF($A$6:$A$405,A276,$F$6:$F$405)-SUMIF($A$6:$A$405,A276,$G$6:$G$405))</f>
        <v/>
      </c>
      <c r="I276" t="str">
        <f>IF(COUNTA(A276:G276)=0,"",IF(OR(A276="",NOT(ISNUMBER(B276)),C276="",COUNTIF(Chart!$A$6:$A$55,C276)&lt;&gt;1,D276="",E276="",COUNT(F276:G276)&lt;&gt;COUNTA(F276:G276),F276&lt;0,G276&lt;0,AND(F276&gt;0,G276&gt;0),SUM(F276:G276)=0),"REVIEW INPUT",IF(ROUND(H276,2)&lt;&gt;0,"ENTRY IMBALANCE","OK")))</f>
        <v/>
      </c>
    </row>
    <row r="277" spans="1:9" x14ac:dyDescent="0.25">
      <c r="A277" s="4"/>
      <c r="B277" s="8"/>
      <c r="C277" s="4"/>
      <c r="D277" s="4"/>
      <c r="E277" s="4"/>
      <c r="F277" s="9"/>
      <c r="G277" s="9"/>
      <c r="H277" s="6" t="str">
        <f>IF(A277="","",SUMIF($A$6:$A$405,A277,$F$6:$F$405)-SUMIF($A$6:$A$405,A277,$G$6:$G$405))</f>
        <v/>
      </c>
      <c r="I277" t="str">
        <f>IF(COUNTA(A277:G277)=0,"",IF(OR(A277="",NOT(ISNUMBER(B277)),C277="",COUNTIF(Chart!$A$6:$A$55,C277)&lt;&gt;1,D277="",E277="",COUNT(F277:G277)&lt;&gt;COUNTA(F277:G277),F277&lt;0,G277&lt;0,AND(F277&gt;0,G277&gt;0),SUM(F277:G277)=0),"REVIEW INPUT",IF(ROUND(H277,2)&lt;&gt;0,"ENTRY IMBALANCE","OK")))</f>
        <v/>
      </c>
    </row>
    <row r="278" spans="1:9" x14ac:dyDescent="0.25">
      <c r="A278" s="4"/>
      <c r="B278" s="8"/>
      <c r="C278" s="4"/>
      <c r="D278" s="4"/>
      <c r="E278" s="4"/>
      <c r="F278" s="9"/>
      <c r="G278" s="9"/>
      <c r="H278" s="6" t="str">
        <f>IF(A278="","",SUMIF($A$6:$A$405,A278,$F$6:$F$405)-SUMIF($A$6:$A$405,A278,$G$6:$G$405))</f>
        <v/>
      </c>
      <c r="I278" t="str">
        <f>IF(COUNTA(A278:G278)=0,"",IF(OR(A278="",NOT(ISNUMBER(B278)),C278="",COUNTIF(Chart!$A$6:$A$55,C278)&lt;&gt;1,D278="",E278="",COUNT(F278:G278)&lt;&gt;COUNTA(F278:G278),F278&lt;0,G278&lt;0,AND(F278&gt;0,G278&gt;0),SUM(F278:G278)=0),"REVIEW INPUT",IF(ROUND(H278,2)&lt;&gt;0,"ENTRY IMBALANCE","OK")))</f>
        <v/>
      </c>
    </row>
    <row r="279" spans="1:9" x14ac:dyDescent="0.25">
      <c r="A279" s="4"/>
      <c r="B279" s="8"/>
      <c r="C279" s="4"/>
      <c r="D279" s="4"/>
      <c r="E279" s="4"/>
      <c r="F279" s="9"/>
      <c r="G279" s="9"/>
      <c r="H279" s="6" t="str">
        <f>IF(A279="","",SUMIF($A$6:$A$405,A279,$F$6:$F$405)-SUMIF($A$6:$A$405,A279,$G$6:$G$405))</f>
        <v/>
      </c>
      <c r="I279" t="str">
        <f>IF(COUNTA(A279:G279)=0,"",IF(OR(A279="",NOT(ISNUMBER(B279)),C279="",COUNTIF(Chart!$A$6:$A$55,C279)&lt;&gt;1,D279="",E279="",COUNT(F279:G279)&lt;&gt;COUNTA(F279:G279),F279&lt;0,G279&lt;0,AND(F279&gt;0,G279&gt;0),SUM(F279:G279)=0),"REVIEW INPUT",IF(ROUND(H279,2)&lt;&gt;0,"ENTRY IMBALANCE","OK")))</f>
        <v/>
      </c>
    </row>
    <row r="280" spans="1:9" x14ac:dyDescent="0.25">
      <c r="A280" s="4"/>
      <c r="B280" s="8"/>
      <c r="C280" s="4"/>
      <c r="D280" s="4"/>
      <c r="E280" s="4"/>
      <c r="F280" s="9"/>
      <c r="G280" s="9"/>
      <c r="H280" s="6" t="str">
        <f>IF(A280="","",SUMIF($A$6:$A$405,A280,$F$6:$F$405)-SUMIF($A$6:$A$405,A280,$G$6:$G$405))</f>
        <v/>
      </c>
      <c r="I280" t="str">
        <f>IF(COUNTA(A280:G280)=0,"",IF(OR(A280="",NOT(ISNUMBER(B280)),C280="",COUNTIF(Chart!$A$6:$A$55,C280)&lt;&gt;1,D280="",E280="",COUNT(F280:G280)&lt;&gt;COUNTA(F280:G280),F280&lt;0,G280&lt;0,AND(F280&gt;0,G280&gt;0),SUM(F280:G280)=0),"REVIEW INPUT",IF(ROUND(H280,2)&lt;&gt;0,"ENTRY IMBALANCE","OK")))</f>
        <v/>
      </c>
    </row>
    <row r="281" spans="1:9" x14ac:dyDescent="0.25">
      <c r="A281" s="4"/>
      <c r="B281" s="8"/>
      <c r="C281" s="4"/>
      <c r="D281" s="4"/>
      <c r="E281" s="4"/>
      <c r="F281" s="9"/>
      <c r="G281" s="9"/>
      <c r="H281" s="6" t="str">
        <f>IF(A281="","",SUMIF($A$6:$A$405,A281,$F$6:$F$405)-SUMIF($A$6:$A$405,A281,$G$6:$G$405))</f>
        <v/>
      </c>
      <c r="I281" t="str">
        <f>IF(COUNTA(A281:G281)=0,"",IF(OR(A281="",NOT(ISNUMBER(B281)),C281="",COUNTIF(Chart!$A$6:$A$55,C281)&lt;&gt;1,D281="",E281="",COUNT(F281:G281)&lt;&gt;COUNTA(F281:G281),F281&lt;0,G281&lt;0,AND(F281&gt;0,G281&gt;0),SUM(F281:G281)=0),"REVIEW INPUT",IF(ROUND(H281,2)&lt;&gt;0,"ENTRY IMBALANCE","OK")))</f>
        <v/>
      </c>
    </row>
    <row r="282" spans="1:9" x14ac:dyDescent="0.25">
      <c r="A282" s="4"/>
      <c r="B282" s="8"/>
      <c r="C282" s="4"/>
      <c r="D282" s="4"/>
      <c r="E282" s="4"/>
      <c r="F282" s="9"/>
      <c r="G282" s="9"/>
      <c r="H282" s="6" t="str">
        <f>IF(A282="","",SUMIF($A$6:$A$405,A282,$F$6:$F$405)-SUMIF($A$6:$A$405,A282,$G$6:$G$405))</f>
        <v/>
      </c>
      <c r="I282" t="str">
        <f>IF(COUNTA(A282:G282)=0,"",IF(OR(A282="",NOT(ISNUMBER(B282)),C282="",COUNTIF(Chart!$A$6:$A$55,C282)&lt;&gt;1,D282="",E282="",COUNT(F282:G282)&lt;&gt;COUNTA(F282:G282),F282&lt;0,G282&lt;0,AND(F282&gt;0,G282&gt;0),SUM(F282:G282)=0),"REVIEW INPUT",IF(ROUND(H282,2)&lt;&gt;0,"ENTRY IMBALANCE","OK")))</f>
        <v/>
      </c>
    </row>
    <row r="283" spans="1:9" x14ac:dyDescent="0.25">
      <c r="A283" s="4"/>
      <c r="B283" s="8"/>
      <c r="C283" s="4"/>
      <c r="D283" s="4"/>
      <c r="E283" s="4"/>
      <c r="F283" s="9"/>
      <c r="G283" s="9"/>
      <c r="H283" s="6" t="str">
        <f>IF(A283="","",SUMIF($A$6:$A$405,A283,$F$6:$F$405)-SUMIF($A$6:$A$405,A283,$G$6:$G$405))</f>
        <v/>
      </c>
      <c r="I283" t="str">
        <f>IF(COUNTA(A283:G283)=0,"",IF(OR(A283="",NOT(ISNUMBER(B283)),C283="",COUNTIF(Chart!$A$6:$A$55,C283)&lt;&gt;1,D283="",E283="",COUNT(F283:G283)&lt;&gt;COUNTA(F283:G283),F283&lt;0,G283&lt;0,AND(F283&gt;0,G283&gt;0),SUM(F283:G283)=0),"REVIEW INPUT",IF(ROUND(H283,2)&lt;&gt;0,"ENTRY IMBALANCE","OK")))</f>
        <v/>
      </c>
    </row>
    <row r="284" spans="1:9" x14ac:dyDescent="0.25">
      <c r="A284" s="4"/>
      <c r="B284" s="8"/>
      <c r="C284" s="4"/>
      <c r="D284" s="4"/>
      <c r="E284" s="4"/>
      <c r="F284" s="9"/>
      <c r="G284" s="9"/>
      <c r="H284" s="6" t="str">
        <f>IF(A284="","",SUMIF($A$6:$A$405,A284,$F$6:$F$405)-SUMIF($A$6:$A$405,A284,$G$6:$G$405))</f>
        <v/>
      </c>
      <c r="I284" t="str">
        <f>IF(COUNTA(A284:G284)=0,"",IF(OR(A284="",NOT(ISNUMBER(B284)),C284="",COUNTIF(Chart!$A$6:$A$55,C284)&lt;&gt;1,D284="",E284="",COUNT(F284:G284)&lt;&gt;COUNTA(F284:G284),F284&lt;0,G284&lt;0,AND(F284&gt;0,G284&gt;0),SUM(F284:G284)=0),"REVIEW INPUT",IF(ROUND(H284,2)&lt;&gt;0,"ENTRY IMBALANCE","OK")))</f>
        <v/>
      </c>
    </row>
    <row r="285" spans="1:9" x14ac:dyDescent="0.25">
      <c r="A285" s="4"/>
      <c r="B285" s="8"/>
      <c r="C285" s="4"/>
      <c r="D285" s="4"/>
      <c r="E285" s="4"/>
      <c r="F285" s="9"/>
      <c r="G285" s="9"/>
      <c r="H285" s="6" t="str">
        <f>IF(A285="","",SUMIF($A$6:$A$405,A285,$F$6:$F$405)-SUMIF($A$6:$A$405,A285,$G$6:$G$405))</f>
        <v/>
      </c>
      <c r="I285" t="str">
        <f>IF(COUNTA(A285:G285)=0,"",IF(OR(A285="",NOT(ISNUMBER(B285)),C285="",COUNTIF(Chart!$A$6:$A$55,C285)&lt;&gt;1,D285="",E285="",COUNT(F285:G285)&lt;&gt;COUNTA(F285:G285),F285&lt;0,G285&lt;0,AND(F285&gt;0,G285&gt;0),SUM(F285:G285)=0),"REVIEW INPUT",IF(ROUND(H285,2)&lt;&gt;0,"ENTRY IMBALANCE","OK")))</f>
        <v/>
      </c>
    </row>
    <row r="286" spans="1:9" x14ac:dyDescent="0.25">
      <c r="A286" s="4"/>
      <c r="B286" s="8"/>
      <c r="C286" s="4"/>
      <c r="D286" s="4"/>
      <c r="E286" s="4"/>
      <c r="F286" s="9"/>
      <c r="G286" s="9"/>
      <c r="H286" s="6" t="str">
        <f>IF(A286="","",SUMIF($A$6:$A$405,A286,$F$6:$F$405)-SUMIF($A$6:$A$405,A286,$G$6:$G$405))</f>
        <v/>
      </c>
      <c r="I286" t="str">
        <f>IF(COUNTA(A286:G286)=0,"",IF(OR(A286="",NOT(ISNUMBER(B286)),C286="",COUNTIF(Chart!$A$6:$A$55,C286)&lt;&gt;1,D286="",E286="",COUNT(F286:G286)&lt;&gt;COUNTA(F286:G286),F286&lt;0,G286&lt;0,AND(F286&gt;0,G286&gt;0),SUM(F286:G286)=0),"REVIEW INPUT",IF(ROUND(H286,2)&lt;&gt;0,"ENTRY IMBALANCE","OK")))</f>
        <v/>
      </c>
    </row>
    <row r="287" spans="1:9" x14ac:dyDescent="0.25">
      <c r="A287" s="4"/>
      <c r="B287" s="8"/>
      <c r="C287" s="4"/>
      <c r="D287" s="4"/>
      <c r="E287" s="4"/>
      <c r="F287" s="9"/>
      <c r="G287" s="9"/>
      <c r="H287" s="6" t="str">
        <f>IF(A287="","",SUMIF($A$6:$A$405,A287,$F$6:$F$405)-SUMIF($A$6:$A$405,A287,$G$6:$G$405))</f>
        <v/>
      </c>
      <c r="I287" t="str">
        <f>IF(COUNTA(A287:G287)=0,"",IF(OR(A287="",NOT(ISNUMBER(B287)),C287="",COUNTIF(Chart!$A$6:$A$55,C287)&lt;&gt;1,D287="",E287="",COUNT(F287:G287)&lt;&gt;COUNTA(F287:G287),F287&lt;0,G287&lt;0,AND(F287&gt;0,G287&gt;0),SUM(F287:G287)=0),"REVIEW INPUT",IF(ROUND(H287,2)&lt;&gt;0,"ENTRY IMBALANCE","OK")))</f>
        <v/>
      </c>
    </row>
    <row r="288" spans="1:9" x14ac:dyDescent="0.25">
      <c r="A288" s="4"/>
      <c r="B288" s="8"/>
      <c r="C288" s="4"/>
      <c r="D288" s="4"/>
      <c r="E288" s="4"/>
      <c r="F288" s="9"/>
      <c r="G288" s="9"/>
      <c r="H288" s="6" t="str">
        <f>IF(A288="","",SUMIF($A$6:$A$405,A288,$F$6:$F$405)-SUMIF($A$6:$A$405,A288,$G$6:$G$405))</f>
        <v/>
      </c>
      <c r="I288" t="str">
        <f>IF(COUNTA(A288:G288)=0,"",IF(OR(A288="",NOT(ISNUMBER(B288)),C288="",COUNTIF(Chart!$A$6:$A$55,C288)&lt;&gt;1,D288="",E288="",COUNT(F288:G288)&lt;&gt;COUNTA(F288:G288),F288&lt;0,G288&lt;0,AND(F288&gt;0,G288&gt;0),SUM(F288:G288)=0),"REVIEW INPUT",IF(ROUND(H288,2)&lt;&gt;0,"ENTRY IMBALANCE","OK")))</f>
        <v/>
      </c>
    </row>
    <row r="289" spans="1:9" x14ac:dyDescent="0.25">
      <c r="A289" s="4"/>
      <c r="B289" s="8"/>
      <c r="C289" s="4"/>
      <c r="D289" s="4"/>
      <c r="E289" s="4"/>
      <c r="F289" s="9"/>
      <c r="G289" s="9"/>
      <c r="H289" s="6" t="str">
        <f>IF(A289="","",SUMIF($A$6:$A$405,A289,$F$6:$F$405)-SUMIF($A$6:$A$405,A289,$G$6:$G$405))</f>
        <v/>
      </c>
      <c r="I289" t="str">
        <f>IF(COUNTA(A289:G289)=0,"",IF(OR(A289="",NOT(ISNUMBER(B289)),C289="",COUNTIF(Chart!$A$6:$A$55,C289)&lt;&gt;1,D289="",E289="",COUNT(F289:G289)&lt;&gt;COUNTA(F289:G289),F289&lt;0,G289&lt;0,AND(F289&gt;0,G289&gt;0),SUM(F289:G289)=0),"REVIEW INPUT",IF(ROUND(H289,2)&lt;&gt;0,"ENTRY IMBALANCE","OK")))</f>
        <v/>
      </c>
    </row>
    <row r="290" spans="1:9" x14ac:dyDescent="0.25">
      <c r="A290" s="4"/>
      <c r="B290" s="8"/>
      <c r="C290" s="4"/>
      <c r="D290" s="4"/>
      <c r="E290" s="4"/>
      <c r="F290" s="9"/>
      <c r="G290" s="9"/>
      <c r="H290" s="6" t="str">
        <f>IF(A290="","",SUMIF($A$6:$A$405,A290,$F$6:$F$405)-SUMIF($A$6:$A$405,A290,$G$6:$G$405))</f>
        <v/>
      </c>
      <c r="I290" t="str">
        <f>IF(COUNTA(A290:G290)=0,"",IF(OR(A290="",NOT(ISNUMBER(B290)),C290="",COUNTIF(Chart!$A$6:$A$55,C290)&lt;&gt;1,D290="",E290="",COUNT(F290:G290)&lt;&gt;COUNTA(F290:G290),F290&lt;0,G290&lt;0,AND(F290&gt;0,G290&gt;0),SUM(F290:G290)=0),"REVIEW INPUT",IF(ROUND(H290,2)&lt;&gt;0,"ENTRY IMBALANCE","OK")))</f>
        <v/>
      </c>
    </row>
    <row r="291" spans="1:9" x14ac:dyDescent="0.25">
      <c r="A291" s="4"/>
      <c r="B291" s="8"/>
      <c r="C291" s="4"/>
      <c r="D291" s="4"/>
      <c r="E291" s="4"/>
      <c r="F291" s="9"/>
      <c r="G291" s="9"/>
      <c r="H291" s="6" t="str">
        <f>IF(A291="","",SUMIF($A$6:$A$405,A291,$F$6:$F$405)-SUMIF($A$6:$A$405,A291,$G$6:$G$405))</f>
        <v/>
      </c>
      <c r="I291" t="str">
        <f>IF(COUNTA(A291:G291)=0,"",IF(OR(A291="",NOT(ISNUMBER(B291)),C291="",COUNTIF(Chart!$A$6:$A$55,C291)&lt;&gt;1,D291="",E291="",COUNT(F291:G291)&lt;&gt;COUNTA(F291:G291),F291&lt;0,G291&lt;0,AND(F291&gt;0,G291&gt;0),SUM(F291:G291)=0),"REVIEW INPUT",IF(ROUND(H291,2)&lt;&gt;0,"ENTRY IMBALANCE","OK")))</f>
        <v/>
      </c>
    </row>
    <row r="292" spans="1:9" x14ac:dyDescent="0.25">
      <c r="A292" s="4"/>
      <c r="B292" s="8"/>
      <c r="C292" s="4"/>
      <c r="D292" s="4"/>
      <c r="E292" s="4"/>
      <c r="F292" s="9"/>
      <c r="G292" s="9"/>
      <c r="H292" s="6" t="str">
        <f>IF(A292="","",SUMIF($A$6:$A$405,A292,$F$6:$F$405)-SUMIF($A$6:$A$405,A292,$G$6:$G$405))</f>
        <v/>
      </c>
      <c r="I292" t="str">
        <f>IF(COUNTA(A292:G292)=0,"",IF(OR(A292="",NOT(ISNUMBER(B292)),C292="",COUNTIF(Chart!$A$6:$A$55,C292)&lt;&gt;1,D292="",E292="",COUNT(F292:G292)&lt;&gt;COUNTA(F292:G292),F292&lt;0,G292&lt;0,AND(F292&gt;0,G292&gt;0),SUM(F292:G292)=0),"REVIEW INPUT",IF(ROUND(H292,2)&lt;&gt;0,"ENTRY IMBALANCE","OK")))</f>
        <v/>
      </c>
    </row>
    <row r="293" spans="1:9" x14ac:dyDescent="0.25">
      <c r="A293" s="4"/>
      <c r="B293" s="8"/>
      <c r="C293" s="4"/>
      <c r="D293" s="4"/>
      <c r="E293" s="4"/>
      <c r="F293" s="9"/>
      <c r="G293" s="9"/>
      <c r="H293" s="6" t="str">
        <f>IF(A293="","",SUMIF($A$6:$A$405,A293,$F$6:$F$405)-SUMIF($A$6:$A$405,A293,$G$6:$G$405))</f>
        <v/>
      </c>
      <c r="I293" t="str">
        <f>IF(COUNTA(A293:G293)=0,"",IF(OR(A293="",NOT(ISNUMBER(B293)),C293="",COUNTIF(Chart!$A$6:$A$55,C293)&lt;&gt;1,D293="",E293="",COUNT(F293:G293)&lt;&gt;COUNTA(F293:G293),F293&lt;0,G293&lt;0,AND(F293&gt;0,G293&gt;0),SUM(F293:G293)=0),"REVIEW INPUT",IF(ROUND(H293,2)&lt;&gt;0,"ENTRY IMBALANCE","OK")))</f>
        <v/>
      </c>
    </row>
    <row r="294" spans="1:9" x14ac:dyDescent="0.25">
      <c r="A294" s="4"/>
      <c r="B294" s="8"/>
      <c r="C294" s="4"/>
      <c r="D294" s="4"/>
      <c r="E294" s="4"/>
      <c r="F294" s="9"/>
      <c r="G294" s="9"/>
      <c r="H294" s="6" t="str">
        <f>IF(A294="","",SUMIF($A$6:$A$405,A294,$F$6:$F$405)-SUMIF($A$6:$A$405,A294,$G$6:$G$405))</f>
        <v/>
      </c>
      <c r="I294" t="str">
        <f>IF(COUNTA(A294:G294)=0,"",IF(OR(A294="",NOT(ISNUMBER(B294)),C294="",COUNTIF(Chart!$A$6:$A$55,C294)&lt;&gt;1,D294="",E294="",COUNT(F294:G294)&lt;&gt;COUNTA(F294:G294),F294&lt;0,G294&lt;0,AND(F294&gt;0,G294&gt;0),SUM(F294:G294)=0),"REVIEW INPUT",IF(ROUND(H294,2)&lt;&gt;0,"ENTRY IMBALANCE","OK")))</f>
        <v/>
      </c>
    </row>
    <row r="295" spans="1:9" x14ac:dyDescent="0.25">
      <c r="A295" s="4"/>
      <c r="B295" s="8"/>
      <c r="C295" s="4"/>
      <c r="D295" s="4"/>
      <c r="E295" s="4"/>
      <c r="F295" s="9"/>
      <c r="G295" s="9"/>
      <c r="H295" s="6" t="str">
        <f>IF(A295="","",SUMIF($A$6:$A$405,A295,$F$6:$F$405)-SUMIF($A$6:$A$405,A295,$G$6:$G$405))</f>
        <v/>
      </c>
      <c r="I295" t="str">
        <f>IF(COUNTA(A295:G295)=0,"",IF(OR(A295="",NOT(ISNUMBER(B295)),C295="",COUNTIF(Chart!$A$6:$A$55,C295)&lt;&gt;1,D295="",E295="",COUNT(F295:G295)&lt;&gt;COUNTA(F295:G295),F295&lt;0,G295&lt;0,AND(F295&gt;0,G295&gt;0),SUM(F295:G295)=0),"REVIEW INPUT",IF(ROUND(H295,2)&lt;&gt;0,"ENTRY IMBALANCE","OK")))</f>
        <v/>
      </c>
    </row>
    <row r="296" spans="1:9" x14ac:dyDescent="0.25">
      <c r="A296" s="4"/>
      <c r="B296" s="8"/>
      <c r="C296" s="4"/>
      <c r="D296" s="4"/>
      <c r="E296" s="4"/>
      <c r="F296" s="9"/>
      <c r="G296" s="9"/>
      <c r="H296" s="6" t="str">
        <f>IF(A296="","",SUMIF($A$6:$A$405,A296,$F$6:$F$405)-SUMIF($A$6:$A$405,A296,$G$6:$G$405))</f>
        <v/>
      </c>
      <c r="I296" t="str">
        <f>IF(COUNTA(A296:G296)=0,"",IF(OR(A296="",NOT(ISNUMBER(B296)),C296="",COUNTIF(Chart!$A$6:$A$55,C296)&lt;&gt;1,D296="",E296="",COUNT(F296:G296)&lt;&gt;COUNTA(F296:G296),F296&lt;0,G296&lt;0,AND(F296&gt;0,G296&gt;0),SUM(F296:G296)=0),"REVIEW INPUT",IF(ROUND(H296,2)&lt;&gt;0,"ENTRY IMBALANCE","OK")))</f>
        <v/>
      </c>
    </row>
    <row r="297" spans="1:9" x14ac:dyDescent="0.25">
      <c r="A297" s="4"/>
      <c r="B297" s="8"/>
      <c r="C297" s="4"/>
      <c r="D297" s="4"/>
      <c r="E297" s="4"/>
      <c r="F297" s="9"/>
      <c r="G297" s="9"/>
      <c r="H297" s="6" t="str">
        <f>IF(A297="","",SUMIF($A$6:$A$405,A297,$F$6:$F$405)-SUMIF($A$6:$A$405,A297,$G$6:$G$405))</f>
        <v/>
      </c>
      <c r="I297" t="str">
        <f>IF(COUNTA(A297:G297)=0,"",IF(OR(A297="",NOT(ISNUMBER(B297)),C297="",COUNTIF(Chart!$A$6:$A$55,C297)&lt;&gt;1,D297="",E297="",COUNT(F297:G297)&lt;&gt;COUNTA(F297:G297),F297&lt;0,G297&lt;0,AND(F297&gt;0,G297&gt;0),SUM(F297:G297)=0),"REVIEW INPUT",IF(ROUND(H297,2)&lt;&gt;0,"ENTRY IMBALANCE","OK")))</f>
        <v/>
      </c>
    </row>
    <row r="298" spans="1:9" x14ac:dyDescent="0.25">
      <c r="A298" s="4"/>
      <c r="B298" s="8"/>
      <c r="C298" s="4"/>
      <c r="D298" s="4"/>
      <c r="E298" s="4"/>
      <c r="F298" s="9"/>
      <c r="G298" s="9"/>
      <c r="H298" s="6" t="str">
        <f>IF(A298="","",SUMIF($A$6:$A$405,A298,$F$6:$F$405)-SUMIF($A$6:$A$405,A298,$G$6:$G$405))</f>
        <v/>
      </c>
      <c r="I298" t="str">
        <f>IF(COUNTA(A298:G298)=0,"",IF(OR(A298="",NOT(ISNUMBER(B298)),C298="",COUNTIF(Chart!$A$6:$A$55,C298)&lt;&gt;1,D298="",E298="",COUNT(F298:G298)&lt;&gt;COUNTA(F298:G298),F298&lt;0,G298&lt;0,AND(F298&gt;0,G298&gt;0),SUM(F298:G298)=0),"REVIEW INPUT",IF(ROUND(H298,2)&lt;&gt;0,"ENTRY IMBALANCE","OK")))</f>
        <v/>
      </c>
    </row>
    <row r="299" spans="1:9" x14ac:dyDescent="0.25">
      <c r="A299" s="4"/>
      <c r="B299" s="8"/>
      <c r="C299" s="4"/>
      <c r="D299" s="4"/>
      <c r="E299" s="4"/>
      <c r="F299" s="9"/>
      <c r="G299" s="9"/>
      <c r="H299" s="6" t="str">
        <f>IF(A299="","",SUMIF($A$6:$A$405,A299,$F$6:$F$405)-SUMIF($A$6:$A$405,A299,$G$6:$G$405))</f>
        <v/>
      </c>
      <c r="I299" t="str">
        <f>IF(COUNTA(A299:G299)=0,"",IF(OR(A299="",NOT(ISNUMBER(B299)),C299="",COUNTIF(Chart!$A$6:$A$55,C299)&lt;&gt;1,D299="",E299="",COUNT(F299:G299)&lt;&gt;COUNTA(F299:G299),F299&lt;0,G299&lt;0,AND(F299&gt;0,G299&gt;0),SUM(F299:G299)=0),"REVIEW INPUT",IF(ROUND(H299,2)&lt;&gt;0,"ENTRY IMBALANCE","OK")))</f>
        <v/>
      </c>
    </row>
    <row r="300" spans="1:9" x14ac:dyDescent="0.25">
      <c r="A300" s="4"/>
      <c r="B300" s="8"/>
      <c r="C300" s="4"/>
      <c r="D300" s="4"/>
      <c r="E300" s="4"/>
      <c r="F300" s="9"/>
      <c r="G300" s="9"/>
      <c r="H300" s="6" t="str">
        <f>IF(A300="","",SUMIF($A$6:$A$405,A300,$F$6:$F$405)-SUMIF($A$6:$A$405,A300,$G$6:$G$405))</f>
        <v/>
      </c>
      <c r="I300" t="str">
        <f>IF(COUNTA(A300:G300)=0,"",IF(OR(A300="",NOT(ISNUMBER(B300)),C300="",COUNTIF(Chart!$A$6:$A$55,C300)&lt;&gt;1,D300="",E300="",COUNT(F300:G300)&lt;&gt;COUNTA(F300:G300),F300&lt;0,G300&lt;0,AND(F300&gt;0,G300&gt;0),SUM(F300:G300)=0),"REVIEW INPUT",IF(ROUND(H300,2)&lt;&gt;0,"ENTRY IMBALANCE","OK")))</f>
        <v/>
      </c>
    </row>
    <row r="301" spans="1:9" x14ac:dyDescent="0.25">
      <c r="A301" s="4"/>
      <c r="B301" s="8"/>
      <c r="C301" s="4"/>
      <c r="D301" s="4"/>
      <c r="E301" s="4"/>
      <c r="F301" s="9"/>
      <c r="G301" s="9"/>
      <c r="H301" s="6" t="str">
        <f>IF(A301="","",SUMIF($A$6:$A$405,A301,$F$6:$F$405)-SUMIF($A$6:$A$405,A301,$G$6:$G$405))</f>
        <v/>
      </c>
      <c r="I301" t="str">
        <f>IF(COUNTA(A301:G301)=0,"",IF(OR(A301="",NOT(ISNUMBER(B301)),C301="",COUNTIF(Chart!$A$6:$A$55,C301)&lt;&gt;1,D301="",E301="",COUNT(F301:G301)&lt;&gt;COUNTA(F301:G301),F301&lt;0,G301&lt;0,AND(F301&gt;0,G301&gt;0),SUM(F301:G301)=0),"REVIEW INPUT",IF(ROUND(H301,2)&lt;&gt;0,"ENTRY IMBALANCE","OK")))</f>
        <v/>
      </c>
    </row>
    <row r="302" spans="1:9" x14ac:dyDescent="0.25">
      <c r="A302" s="4"/>
      <c r="B302" s="8"/>
      <c r="C302" s="4"/>
      <c r="D302" s="4"/>
      <c r="E302" s="4"/>
      <c r="F302" s="9"/>
      <c r="G302" s="9"/>
      <c r="H302" s="6" t="str">
        <f>IF(A302="","",SUMIF($A$6:$A$405,A302,$F$6:$F$405)-SUMIF($A$6:$A$405,A302,$G$6:$G$405))</f>
        <v/>
      </c>
      <c r="I302" t="str">
        <f>IF(COUNTA(A302:G302)=0,"",IF(OR(A302="",NOT(ISNUMBER(B302)),C302="",COUNTIF(Chart!$A$6:$A$55,C302)&lt;&gt;1,D302="",E302="",COUNT(F302:G302)&lt;&gt;COUNTA(F302:G302),F302&lt;0,G302&lt;0,AND(F302&gt;0,G302&gt;0),SUM(F302:G302)=0),"REVIEW INPUT",IF(ROUND(H302,2)&lt;&gt;0,"ENTRY IMBALANCE","OK")))</f>
        <v/>
      </c>
    </row>
    <row r="303" spans="1:9" x14ac:dyDescent="0.25">
      <c r="A303" s="4"/>
      <c r="B303" s="8"/>
      <c r="C303" s="4"/>
      <c r="D303" s="4"/>
      <c r="E303" s="4"/>
      <c r="F303" s="9"/>
      <c r="G303" s="9"/>
      <c r="H303" s="6" t="str">
        <f>IF(A303="","",SUMIF($A$6:$A$405,A303,$F$6:$F$405)-SUMIF($A$6:$A$405,A303,$G$6:$G$405))</f>
        <v/>
      </c>
      <c r="I303" t="str">
        <f>IF(COUNTA(A303:G303)=0,"",IF(OR(A303="",NOT(ISNUMBER(B303)),C303="",COUNTIF(Chart!$A$6:$A$55,C303)&lt;&gt;1,D303="",E303="",COUNT(F303:G303)&lt;&gt;COUNTA(F303:G303),F303&lt;0,G303&lt;0,AND(F303&gt;0,G303&gt;0),SUM(F303:G303)=0),"REVIEW INPUT",IF(ROUND(H303,2)&lt;&gt;0,"ENTRY IMBALANCE","OK")))</f>
        <v/>
      </c>
    </row>
    <row r="304" spans="1:9" x14ac:dyDescent="0.25">
      <c r="A304" s="4"/>
      <c r="B304" s="8"/>
      <c r="C304" s="4"/>
      <c r="D304" s="4"/>
      <c r="E304" s="4"/>
      <c r="F304" s="9"/>
      <c r="G304" s="9"/>
      <c r="H304" s="6" t="str">
        <f>IF(A304="","",SUMIF($A$6:$A$405,A304,$F$6:$F$405)-SUMIF($A$6:$A$405,A304,$G$6:$G$405))</f>
        <v/>
      </c>
      <c r="I304" t="str">
        <f>IF(COUNTA(A304:G304)=0,"",IF(OR(A304="",NOT(ISNUMBER(B304)),C304="",COUNTIF(Chart!$A$6:$A$55,C304)&lt;&gt;1,D304="",E304="",COUNT(F304:G304)&lt;&gt;COUNTA(F304:G304),F304&lt;0,G304&lt;0,AND(F304&gt;0,G304&gt;0),SUM(F304:G304)=0),"REVIEW INPUT",IF(ROUND(H304,2)&lt;&gt;0,"ENTRY IMBALANCE","OK")))</f>
        <v/>
      </c>
    </row>
    <row r="305" spans="1:9" x14ac:dyDescent="0.25">
      <c r="A305" s="4"/>
      <c r="B305" s="8"/>
      <c r="C305" s="4"/>
      <c r="D305" s="4"/>
      <c r="E305" s="4"/>
      <c r="F305" s="9"/>
      <c r="G305" s="9"/>
      <c r="H305" s="6" t="str">
        <f>IF(A305="","",SUMIF($A$6:$A$405,A305,$F$6:$F$405)-SUMIF($A$6:$A$405,A305,$G$6:$G$405))</f>
        <v/>
      </c>
      <c r="I305" t="str">
        <f>IF(COUNTA(A305:G305)=0,"",IF(OR(A305="",NOT(ISNUMBER(B305)),C305="",COUNTIF(Chart!$A$6:$A$55,C305)&lt;&gt;1,D305="",E305="",COUNT(F305:G305)&lt;&gt;COUNTA(F305:G305),F305&lt;0,G305&lt;0,AND(F305&gt;0,G305&gt;0),SUM(F305:G305)=0),"REVIEW INPUT",IF(ROUND(H305,2)&lt;&gt;0,"ENTRY IMBALANCE","OK")))</f>
        <v/>
      </c>
    </row>
    <row r="306" spans="1:9" x14ac:dyDescent="0.25">
      <c r="A306" s="4"/>
      <c r="B306" s="8"/>
      <c r="C306" s="4"/>
      <c r="D306" s="4"/>
      <c r="E306" s="4"/>
      <c r="F306" s="9"/>
      <c r="G306" s="9"/>
      <c r="H306" s="6" t="str">
        <f>IF(A306="","",SUMIF($A$6:$A$405,A306,$F$6:$F$405)-SUMIF($A$6:$A$405,A306,$G$6:$G$405))</f>
        <v/>
      </c>
      <c r="I306" t="str">
        <f>IF(COUNTA(A306:G306)=0,"",IF(OR(A306="",NOT(ISNUMBER(B306)),C306="",COUNTIF(Chart!$A$6:$A$55,C306)&lt;&gt;1,D306="",E306="",COUNT(F306:G306)&lt;&gt;COUNTA(F306:G306),F306&lt;0,G306&lt;0,AND(F306&gt;0,G306&gt;0),SUM(F306:G306)=0),"REVIEW INPUT",IF(ROUND(H306,2)&lt;&gt;0,"ENTRY IMBALANCE","OK")))</f>
        <v/>
      </c>
    </row>
    <row r="307" spans="1:9" x14ac:dyDescent="0.25">
      <c r="A307" s="4"/>
      <c r="B307" s="8"/>
      <c r="C307" s="4"/>
      <c r="D307" s="4"/>
      <c r="E307" s="4"/>
      <c r="F307" s="9"/>
      <c r="G307" s="9"/>
      <c r="H307" s="6" t="str">
        <f>IF(A307="","",SUMIF($A$6:$A$405,A307,$F$6:$F$405)-SUMIF($A$6:$A$405,A307,$G$6:$G$405))</f>
        <v/>
      </c>
      <c r="I307" t="str">
        <f>IF(COUNTA(A307:G307)=0,"",IF(OR(A307="",NOT(ISNUMBER(B307)),C307="",COUNTIF(Chart!$A$6:$A$55,C307)&lt;&gt;1,D307="",E307="",COUNT(F307:G307)&lt;&gt;COUNTA(F307:G307),F307&lt;0,G307&lt;0,AND(F307&gt;0,G307&gt;0),SUM(F307:G307)=0),"REVIEW INPUT",IF(ROUND(H307,2)&lt;&gt;0,"ENTRY IMBALANCE","OK")))</f>
        <v/>
      </c>
    </row>
    <row r="308" spans="1:9" x14ac:dyDescent="0.25">
      <c r="A308" s="4"/>
      <c r="B308" s="8"/>
      <c r="C308" s="4"/>
      <c r="D308" s="4"/>
      <c r="E308" s="4"/>
      <c r="F308" s="9"/>
      <c r="G308" s="9"/>
      <c r="H308" s="6" t="str">
        <f>IF(A308="","",SUMIF($A$6:$A$405,A308,$F$6:$F$405)-SUMIF($A$6:$A$405,A308,$G$6:$G$405))</f>
        <v/>
      </c>
      <c r="I308" t="str">
        <f>IF(COUNTA(A308:G308)=0,"",IF(OR(A308="",NOT(ISNUMBER(B308)),C308="",COUNTIF(Chart!$A$6:$A$55,C308)&lt;&gt;1,D308="",E308="",COUNT(F308:G308)&lt;&gt;COUNTA(F308:G308),F308&lt;0,G308&lt;0,AND(F308&gt;0,G308&gt;0),SUM(F308:G308)=0),"REVIEW INPUT",IF(ROUND(H308,2)&lt;&gt;0,"ENTRY IMBALANCE","OK")))</f>
        <v/>
      </c>
    </row>
    <row r="309" spans="1:9" x14ac:dyDescent="0.25">
      <c r="A309" s="4"/>
      <c r="B309" s="8"/>
      <c r="C309" s="4"/>
      <c r="D309" s="4"/>
      <c r="E309" s="4"/>
      <c r="F309" s="9"/>
      <c r="G309" s="9"/>
      <c r="H309" s="6" t="str">
        <f>IF(A309="","",SUMIF($A$6:$A$405,A309,$F$6:$F$405)-SUMIF($A$6:$A$405,A309,$G$6:$G$405))</f>
        <v/>
      </c>
      <c r="I309" t="str">
        <f>IF(COUNTA(A309:G309)=0,"",IF(OR(A309="",NOT(ISNUMBER(B309)),C309="",COUNTIF(Chart!$A$6:$A$55,C309)&lt;&gt;1,D309="",E309="",COUNT(F309:G309)&lt;&gt;COUNTA(F309:G309),F309&lt;0,G309&lt;0,AND(F309&gt;0,G309&gt;0),SUM(F309:G309)=0),"REVIEW INPUT",IF(ROUND(H309,2)&lt;&gt;0,"ENTRY IMBALANCE","OK")))</f>
        <v/>
      </c>
    </row>
    <row r="310" spans="1:9" x14ac:dyDescent="0.25">
      <c r="A310" s="4"/>
      <c r="B310" s="8"/>
      <c r="C310" s="4"/>
      <c r="D310" s="4"/>
      <c r="E310" s="4"/>
      <c r="F310" s="9"/>
      <c r="G310" s="9"/>
      <c r="H310" s="6" t="str">
        <f>IF(A310="","",SUMIF($A$6:$A$405,A310,$F$6:$F$405)-SUMIF($A$6:$A$405,A310,$G$6:$G$405))</f>
        <v/>
      </c>
      <c r="I310" t="str">
        <f>IF(COUNTA(A310:G310)=0,"",IF(OR(A310="",NOT(ISNUMBER(B310)),C310="",COUNTIF(Chart!$A$6:$A$55,C310)&lt;&gt;1,D310="",E310="",COUNT(F310:G310)&lt;&gt;COUNTA(F310:G310),F310&lt;0,G310&lt;0,AND(F310&gt;0,G310&gt;0),SUM(F310:G310)=0),"REVIEW INPUT",IF(ROUND(H310,2)&lt;&gt;0,"ENTRY IMBALANCE","OK")))</f>
        <v/>
      </c>
    </row>
    <row r="311" spans="1:9" x14ac:dyDescent="0.25">
      <c r="A311" s="4"/>
      <c r="B311" s="8"/>
      <c r="C311" s="4"/>
      <c r="D311" s="4"/>
      <c r="E311" s="4"/>
      <c r="F311" s="9"/>
      <c r="G311" s="9"/>
      <c r="H311" s="6" t="str">
        <f>IF(A311="","",SUMIF($A$6:$A$405,A311,$F$6:$F$405)-SUMIF($A$6:$A$405,A311,$G$6:$G$405))</f>
        <v/>
      </c>
      <c r="I311" t="str">
        <f>IF(COUNTA(A311:G311)=0,"",IF(OR(A311="",NOT(ISNUMBER(B311)),C311="",COUNTIF(Chart!$A$6:$A$55,C311)&lt;&gt;1,D311="",E311="",COUNT(F311:G311)&lt;&gt;COUNTA(F311:G311),F311&lt;0,G311&lt;0,AND(F311&gt;0,G311&gt;0),SUM(F311:G311)=0),"REVIEW INPUT",IF(ROUND(H311,2)&lt;&gt;0,"ENTRY IMBALANCE","OK")))</f>
        <v/>
      </c>
    </row>
    <row r="312" spans="1:9" x14ac:dyDescent="0.25">
      <c r="A312" s="4"/>
      <c r="B312" s="8"/>
      <c r="C312" s="4"/>
      <c r="D312" s="4"/>
      <c r="E312" s="4"/>
      <c r="F312" s="9"/>
      <c r="G312" s="9"/>
      <c r="H312" s="6" t="str">
        <f>IF(A312="","",SUMIF($A$6:$A$405,A312,$F$6:$F$405)-SUMIF($A$6:$A$405,A312,$G$6:$G$405))</f>
        <v/>
      </c>
      <c r="I312" t="str">
        <f>IF(COUNTA(A312:G312)=0,"",IF(OR(A312="",NOT(ISNUMBER(B312)),C312="",COUNTIF(Chart!$A$6:$A$55,C312)&lt;&gt;1,D312="",E312="",COUNT(F312:G312)&lt;&gt;COUNTA(F312:G312),F312&lt;0,G312&lt;0,AND(F312&gt;0,G312&gt;0),SUM(F312:G312)=0),"REVIEW INPUT",IF(ROUND(H312,2)&lt;&gt;0,"ENTRY IMBALANCE","OK")))</f>
        <v/>
      </c>
    </row>
    <row r="313" spans="1:9" x14ac:dyDescent="0.25">
      <c r="A313" s="4"/>
      <c r="B313" s="8"/>
      <c r="C313" s="4"/>
      <c r="D313" s="4"/>
      <c r="E313" s="4"/>
      <c r="F313" s="9"/>
      <c r="G313" s="9"/>
      <c r="H313" s="6" t="str">
        <f>IF(A313="","",SUMIF($A$6:$A$405,A313,$F$6:$F$405)-SUMIF($A$6:$A$405,A313,$G$6:$G$405))</f>
        <v/>
      </c>
      <c r="I313" t="str">
        <f>IF(COUNTA(A313:G313)=0,"",IF(OR(A313="",NOT(ISNUMBER(B313)),C313="",COUNTIF(Chart!$A$6:$A$55,C313)&lt;&gt;1,D313="",E313="",COUNT(F313:G313)&lt;&gt;COUNTA(F313:G313),F313&lt;0,G313&lt;0,AND(F313&gt;0,G313&gt;0),SUM(F313:G313)=0),"REVIEW INPUT",IF(ROUND(H313,2)&lt;&gt;0,"ENTRY IMBALANCE","OK")))</f>
        <v/>
      </c>
    </row>
    <row r="314" spans="1:9" x14ac:dyDescent="0.25">
      <c r="A314" s="4"/>
      <c r="B314" s="8"/>
      <c r="C314" s="4"/>
      <c r="D314" s="4"/>
      <c r="E314" s="4"/>
      <c r="F314" s="9"/>
      <c r="G314" s="9"/>
      <c r="H314" s="6" t="str">
        <f>IF(A314="","",SUMIF($A$6:$A$405,A314,$F$6:$F$405)-SUMIF($A$6:$A$405,A314,$G$6:$G$405))</f>
        <v/>
      </c>
      <c r="I314" t="str">
        <f>IF(COUNTA(A314:G314)=0,"",IF(OR(A314="",NOT(ISNUMBER(B314)),C314="",COUNTIF(Chart!$A$6:$A$55,C314)&lt;&gt;1,D314="",E314="",COUNT(F314:G314)&lt;&gt;COUNTA(F314:G314),F314&lt;0,G314&lt;0,AND(F314&gt;0,G314&gt;0),SUM(F314:G314)=0),"REVIEW INPUT",IF(ROUND(H314,2)&lt;&gt;0,"ENTRY IMBALANCE","OK")))</f>
        <v/>
      </c>
    </row>
    <row r="315" spans="1:9" x14ac:dyDescent="0.25">
      <c r="A315" s="4"/>
      <c r="B315" s="8"/>
      <c r="C315" s="4"/>
      <c r="D315" s="4"/>
      <c r="E315" s="4"/>
      <c r="F315" s="9"/>
      <c r="G315" s="9"/>
      <c r="H315" s="6" t="str">
        <f>IF(A315="","",SUMIF($A$6:$A$405,A315,$F$6:$F$405)-SUMIF($A$6:$A$405,A315,$G$6:$G$405))</f>
        <v/>
      </c>
      <c r="I315" t="str">
        <f>IF(COUNTA(A315:G315)=0,"",IF(OR(A315="",NOT(ISNUMBER(B315)),C315="",COUNTIF(Chart!$A$6:$A$55,C315)&lt;&gt;1,D315="",E315="",COUNT(F315:G315)&lt;&gt;COUNTA(F315:G315),F315&lt;0,G315&lt;0,AND(F315&gt;0,G315&gt;0),SUM(F315:G315)=0),"REVIEW INPUT",IF(ROUND(H315,2)&lt;&gt;0,"ENTRY IMBALANCE","OK")))</f>
        <v/>
      </c>
    </row>
    <row r="316" spans="1:9" x14ac:dyDescent="0.25">
      <c r="A316" s="4"/>
      <c r="B316" s="8"/>
      <c r="C316" s="4"/>
      <c r="D316" s="4"/>
      <c r="E316" s="4"/>
      <c r="F316" s="9"/>
      <c r="G316" s="9"/>
      <c r="H316" s="6" t="str">
        <f>IF(A316="","",SUMIF($A$6:$A$405,A316,$F$6:$F$405)-SUMIF($A$6:$A$405,A316,$G$6:$G$405))</f>
        <v/>
      </c>
      <c r="I316" t="str">
        <f>IF(COUNTA(A316:G316)=0,"",IF(OR(A316="",NOT(ISNUMBER(B316)),C316="",COUNTIF(Chart!$A$6:$A$55,C316)&lt;&gt;1,D316="",E316="",COUNT(F316:G316)&lt;&gt;COUNTA(F316:G316),F316&lt;0,G316&lt;0,AND(F316&gt;0,G316&gt;0),SUM(F316:G316)=0),"REVIEW INPUT",IF(ROUND(H316,2)&lt;&gt;0,"ENTRY IMBALANCE","OK")))</f>
        <v/>
      </c>
    </row>
    <row r="317" spans="1:9" x14ac:dyDescent="0.25">
      <c r="A317" s="4"/>
      <c r="B317" s="8"/>
      <c r="C317" s="4"/>
      <c r="D317" s="4"/>
      <c r="E317" s="4"/>
      <c r="F317" s="9"/>
      <c r="G317" s="9"/>
      <c r="H317" s="6" t="str">
        <f>IF(A317="","",SUMIF($A$6:$A$405,A317,$F$6:$F$405)-SUMIF($A$6:$A$405,A317,$G$6:$G$405))</f>
        <v/>
      </c>
      <c r="I317" t="str">
        <f>IF(COUNTA(A317:G317)=0,"",IF(OR(A317="",NOT(ISNUMBER(B317)),C317="",COUNTIF(Chart!$A$6:$A$55,C317)&lt;&gt;1,D317="",E317="",COUNT(F317:G317)&lt;&gt;COUNTA(F317:G317),F317&lt;0,G317&lt;0,AND(F317&gt;0,G317&gt;0),SUM(F317:G317)=0),"REVIEW INPUT",IF(ROUND(H317,2)&lt;&gt;0,"ENTRY IMBALANCE","OK")))</f>
        <v/>
      </c>
    </row>
    <row r="318" spans="1:9" x14ac:dyDescent="0.25">
      <c r="A318" s="4"/>
      <c r="B318" s="8"/>
      <c r="C318" s="4"/>
      <c r="D318" s="4"/>
      <c r="E318" s="4"/>
      <c r="F318" s="9"/>
      <c r="G318" s="9"/>
      <c r="H318" s="6" t="str">
        <f>IF(A318="","",SUMIF($A$6:$A$405,A318,$F$6:$F$405)-SUMIF($A$6:$A$405,A318,$G$6:$G$405))</f>
        <v/>
      </c>
      <c r="I318" t="str">
        <f>IF(COUNTA(A318:G318)=0,"",IF(OR(A318="",NOT(ISNUMBER(B318)),C318="",COUNTIF(Chart!$A$6:$A$55,C318)&lt;&gt;1,D318="",E318="",COUNT(F318:G318)&lt;&gt;COUNTA(F318:G318),F318&lt;0,G318&lt;0,AND(F318&gt;0,G318&gt;0),SUM(F318:G318)=0),"REVIEW INPUT",IF(ROUND(H318,2)&lt;&gt;0,"ENTRY IMBALANCE","OK")))</f>
        <v/>
      </c>
    </row>
    <row r="319" spans="1:9" x14ac:dyDescent="0.25">
      <c r="A319" s="4"/>
      <c r="B319" s="8"/>
      <c r="C319" s="4"/>
      <c r="D319" s="4"/>
      <c r="E319" s="4"/>
      <c r="F319" s="9"/>
      <c r="G319" s="9"/>
      <c r="H319" s="6" t="str">
        <f>IF(A319="","",SUMIF($A$6:$A$405,A319,$F$6:$F$405)-SUMIF($A$6:$A$405,A319,$G$6:$G$405))</f>
        <v/>
      </c>
      <c r="I319" t="str">
        <f>IF(COUNTA(A319:G319)=0,"",IF(OR(A319="",NOT(ISNUMBER(B319)),C319="",COUNTIF(Chart!$A$6:$A$55,C319)&lt;&gt;1,D319="",E319="",COUNT(F319:G319)&lt;&gt;COUNTA(F319:G319),F319&lt;0,G319&lt;0,AND(F319&gt;0,G319&gt;0),SUM(F319:G319)=0),"REVIEW INPUT",IF(ROUND(H319,2)&lt;&gt;0,"ENTRY IMBALANCE","OK")))</f>
        <v/>
      </c>
    </row>
    <row r="320" spans="1:9" x14ac:dyDescent="0.25">
      <c r="A320" s="4"/>
      <c r="B320" s="8"/>
      <c r="C320" s="4"/>
      <c r="D320" s="4"/>
      <c r="E320" s="4"/>
      <c r="F320" s="9"/>
      <c r="G320" s="9"/>
      <c r="H320" s="6" t="str">
        <f>IF(A320="","",SUMIF($A$6:$A$405,A320,$F$6:$F$405)-SUMIF($A$6:$A$405,A320,$G$6:$G$405))</f>
        <v/>
      </c>
      <c r="I320" t="str">
        <f>IF(COUNTA(A320:G320)=0,"",IF(OR(A320="",NOT(ISNUMBER(B320)),C320="",COUNTIF(Chart!$A$6:$A$55,C320)&lt;&gt;1,D320="",E320="",COUNT(F320:G320)&lt;&gt;COUNTA(F320:G320),F320&lt;0,G320&lt;0,AND(F320&gt;0,G320&gt;0),SUM(F320:G320)=0),"REVIEW INPUT",IF(ROUND(H320,2)&lt;&gt;0,"ENTRY IMBALANCE","OK")))</f>
        <v/>
      </c>
    </row>
    <row r="321" spans="1:9" x14ac:dyDescent="0.25">
      <c r="A321" s="4"/>
      <c r="B321" s="8"/>
      <c r="C321" s="4"/>
      <c r="D321" s="4"/>
      <c r="E321" s="4"/>
      <c r="F321" s="9"/>
      <c r="G321" s="9"/>
      <c r="H321" s="6" t="str">
        <f>IF(A321="","",SUMIF($A$6:$A$405,A321,$F$6:$F$405)-SUMIF($A$6:$A$405,A321,$G$6:$G$405))</f>
        <v/>
      </c>
      <c r="I321" t="str">
        <f>IF(COUNTA(A321:G321)=0,"",IF(OR(A321="",NOT(ISNUMBER(B321)),C321="",COUNTIF(Chart!$A$6:$A$55,C321)&lt;&gt;1,D321="",E321="",COUNT(F321:G321)&lt;&gt;COUNTA(F321:G321),F321&lt;0,G321&lt;0,AND(F321&gt;0,G321&gt;0),SUM(F321:G321)=0),"REVIEW INPUT",IF(ROUND(H321,2)&lt;&gt;0,"ENTRY IMBALANCE","OK")))</f>
        <v/>
      </c>
    </row>
    <row r="322" spans="1:9" x14ac:dyDescent="0.25">
      <c r="A322" s="4"/>
      <c r="B322" s="8"/>
      <c r="C322" s="4"/>
      <c r="D322" s="4"/>
      <c r="E322" s="4"/>
      <c r="F322" s="9"/>
      <c r="G322" s="9"/>
      <c r="H322" s="6" t="str">
        <f>IF(A322="","",SUMIF($A$6:$A$405,A322,$F$6:$F$405)-SUMIF($A$6:$A$405,A322,$G$6:$G$405))</f>
        <v/>
      </c>
      <c r="I322" t="str">
        <f>IF(COUNTA(A322:G322)=0,"",IF(OR(A322="",NOT(ISNUMBER(B322)),C322="",COUNTIF(Chart!$A$6:$A$55,C322)&lt;&gt;1,D322="",E322="",COUNT(F322:G322)&lt;&gt;COUNTA(F322:G322),F322&lt;0,G322&lt;0,AND(F322&gt;0,G322&gt;0),SUM(F322:G322)=0),"REVIEW INPUT",IF(ROUND(H322,2)&lt;&gt;0,"ENTRY IMBALANCE","OK")))</f>
        <v/>
      </c>
    </row>
    <row r="323" spans="1:9" x14ac:dyDescent="0.25">
      <c r="A323" s="4"/>
      <c r="B323" s="8"/>
      <c r="C323" s="4"/>
      <c r="D323" s="4"/>
      <c r="E323" s="4"/>
      <c r="F323" s="9"/>
      <c r="G323" s="9"/>
      <c r="H323" s="6" t="str">
        <f>IF(A323="","",SUMIF($A$6:$A$405,A323,$F$6:$F$405)-SUMIF($A$6:$A$405,A323,$G$6:$G$405))</f>
        <v/>
      </c>
      <c r="I323" t="str">
        <f>IF(COUNTA(A323:G323)=0,"",IF(OR(A323="",NOT(ISNUMBER(B323)),C323="",COUNTIF(Chart!$A$6:$A$55,C323)&lt;&gt;1,D323="",E323="",COUNT(F323:G323)&lt;&gt;COUNTA(F323:G323),F323&lt;0,G323&lt;0,AND(F323&gt;0,G323&gt;0),SUM(F323:G323)=0),"REVIEW INPUT",IF(ROUND(H323,2)&lt;&gt;0,"ENTRY IMBALANCE","OK")))</f>
        <v/>
      </c>
    </row>
    <row r="324" spans="1:9" x14ac:dyDescent="0.25">
      <c r="A324" s="4"/>
      <c r="B324" s="8"/>
      <c r="C324" s="4"/>
      <c r="D324" s="4"/>
      <c r="E324" s="4"/>
      <c r="F324" s="9"/>
      <c r="G324" s="9"/>
      <c r="H324" s="6" t="str">
        <f>IF(A324="","",SUMIF($A$6:$A$405,A324,$F$6:$F$405)-SUMIF($A$6:$A$405,A324,$G$6:$G$405))</f>
        <v/>
      </c>
      <c r="I324" t="str">
        <f>IF(COUNTA(A324:G324)=0,"",IF(OR(A324="",NOT(ISNUMBER(B324)),C324="",COUNTIF(Chart!$A$6:$A$55,C324)&lt;&gt;1,D324="",E324="",COUNT(F324:G324)&lt;&gt;COUNTA(F324:G324),F324&lt;0,G324&lt;0,AND(F324&gt;0,G324&gt;0),SUM(F324:G324)=0),"REVIEW INPUT",IF(ROUND(H324,2)&lt;&gt;0,"ENTRY IMBALANCE","OK")))</f>
        <v/>
      </c>
    </row>
    <row r="325" spans="1:9" x14ac:dyDescent="0.25">
      <c r="A325" s="4"/>
      <c r="B325" s="8"/>
      <c r="C325" s="4"/>
      <c r="D325" s="4"/>
      <c r="E325" s="4"/>
      <c r="F325" s="9"/>
      <c r="G325" s="9"/>
      <c r="H325" s="6" t="str">
        <f>IF(A325="","",SUMIF($A$6:$A$405,A325,$F$6:$F$405)-SUMIF($A$6:$A$405,A325,$G$6:$G$405))</f>
        <v/>
      </c>
      <c r="I325" t="str">
        <f>IF(COUNTA(A325:G325)=0,"",IF(OR(A325="",NOT(ISNUMBER(B325)),C325="",COUNTIF(Chart!$A$6:$A$55,C325)&lt;&gt;1,D325="",E325="",COUNT(F325:G325)&lt;&gt;COUNTA(F325:G325),F325&lt;0,G325&lt;0,AND(F325&gt;0,G325&gt;0),SUM(F325:G325)=0),"REVIEW INPUT",IF(ROUND(H325,2)&lt;&gt;0,"ENTRY IMBALANCE","OK")))</f>
        <v/>
      </c>
    </row>
    <row r="326" spans="1:9" x14ac:dyDescent="0.25">
      <c r="A326" s="4"/>
      <c r="B326" s="8"/>
      <c r="C326" s="4"/>
      <c r="D326" s="4"/>
      <c r="E326" s="4"/>
      <c r="F326" s="9"/>
      <c r="G326" s="9"/>
      <c r="H326" s="6" t="str">
        <f>IF(A326="","",SUMIF($A$6:$A$405,A326,$F$6:$F$405)-SUMIF($A$6:$A$405,A326,$G$6:$G$405))</f>
        <v/>
      </c>
      <c r="I326" t="str">
        <f>IF(COUNTA(A326:G326)=0,"",IF(OR(A326="",NOT(ISNUMBER(B326)),C326="",COUNTIF(Chart!$A$6:$A$55,C326)&lt;&gt;1,D326="",E326="",COUNT(F326:G326)&lt;&gt;COUNTA(F326:G326),F326&lt;0,G326&lt;0,AND(F326&gt;0,G326&gt;0),SUM(F326:G326)=0),"REVIEW INPUT",IF(ROUND(H326,2)&lt;&gt;0,"ENTRY IMBALANCE","OK")))</f>
        <v/>
      </c>
    </row>
    <row r="327" spans="1:9" x14ac:dyDescent="0.25">
      <c r="A327" s="4"/>
      <c r="B327" s="8"/>
      <c r="C327" s="4"/>
      <c r="D327" s="4"/>
      <c r="E327" s="4"/>
      <c r="F327" s="9"/>
      <c r="G327" s="9"/>
      <c r="H327" s="6" t="str">
        <f>IF(A327="","",SUMIF($A$6:$A$405,A327,$F$6:$F$405)-SUMIF($A$6:$A$405,A327,$G$6:$G$405))</f>
        <v/>
      </c>
      <c r="I327" t="str">
        <f>IF(COUNTA(A327:G327)=0,"",IF(OR(A327="",NOT(ISNUMBER(B327)),C327="",COUNTIF(Chart!$A$6:$A$55,C327)&lt;&gt;1,D327="",E327="",COUNT(F327:G327)&lt;&gt;COUNTA(F327:G327),F327&lt;0,G327&lt;0,AND(F327&gt;0,G327&gt;0),SUM(F327:G327)=0),"REVIEW INPUT",IF(ROUND(H327,2)&lt;&gt;0,"ENTRY IMBALANCE","OK")))</f>
        <v/>
      </c>
    </row>
    <row r="328" spans="1:9" x14ac:dyDescent="0.25">
      <c r="A328" s="4"/>
      <c r="B328" s="8"/>
      <c r="C328" s="4"/>
      <c r="D328" s="4"/>
      <c r="E328" s="4"/>
      <c r="F328" s="9"/>
      <c r="G328" s="9"/>
      <c r="H328" s="6" t="str">
        <f>IF(A328="","",SUMIF($A$6:$A$405,A328,$F$6:$F$405)-SUMIF($A$6:$A$405,A328,$G$6:$G$405))</f>
        <v/>
      </c>
      <c r="I328" t="str">
        <f>IF(COUNTA(A328:G328)=0,"",IF(OR(A328="",NOT(ISNUMBER(B328)),C328="",COUNTIF(Chart!$A$6:$A$55,C328)&lt;&gt;1,D328="",E328="",COUNT(F328:G328)&lt;&gt;COUNTA(F328:G328),F328&lt;0,G328&lt;0,AND(F328&gt;0,G328&gt;0),SUM(F328:G328)=0),"REVIEW INPUT",IF(ROUND(H328,2)&lt;&gt;0,"ENTRY IMBALANCE","OK")))</f>
        <v/>
      </c>
    </row>
    <row r="329" spans="1:9" x14ac:dyDescent="0.25">
      <c r="A329" s="4"/>
      <c r="B329" s="8"/>
      <c r="C329" s="4"/>
      <c r="D329" s="4"/>
      <c r="E329" s="4"/>
      <c r="F329" s="9"/>
      <c r="G329" s="9"/>
      <c r="H329" s="6" t="str">
        <f>IF(A329="","",SUMIF($A$6:$A$405,A329,$F$6:$F$405)-SUMIF($A$6:$A$405,A329,$G$6:$G$405))</f>
        <v/>
      </c>
      <c r="I329" t="str">
        <f>IF(COUNTA(A329:G329)=0,"",IF(OR(A329="",NOT(ISNUMBER(B329)),C329="",COUNTIF(Chart!$A$6:$A$55,C329)&lt;&gt;1,D329="",E329="",COUNT(F329:G329)&lt;&gt;COUNTA(F329:G329),F329&lt;0,G329&lt;0,AND(F329&gt;0,G329&gt;0),SUM(F329:G329)=0),"REVIEW INPUT",IF(ROUND(H329,2)&lt;&gt;0,"ENTRY IMBALANCE","OK")))</f>
        <v/>
      </c>
    </row>
    <row r="330" spans="1:9" x14ac:dyDescent="0.25">
      <c r="A330" s="4"/>
      <c r="B330" s="8"/>
      <c r="C330" s="4"/>
      <c r="D330" s="4"/>
      <c r="E330" s="4"/>
      <c r="F330" s="9"/>
      <c r="G330" s="9"/>
      <c r="H330" s="6" t="str">
        <f>IF(A330="","",SUMIF($A$6:$A$405,A330,$F$6:$F$405)-SUMIF($A$6:$A$405,A330,$G$6:$G$405))</f>
        <v/>
      </c>
      <c r="I330" t="str">
        <f>IF(COUNTA(A330:G330)=0,"",IF(OR(A330="",NOT(ISNUMBER(B330)),C330="",COUNTIF(Chart!$A$6:$A$55,C330)&lt;&gt;1,D330="",E330="",COUNT(F330:G330)&lt;&gt;COUNTA(F330:G330),F330&lt;0,G330&lt;0,AND(F330&gt;0,G330&gt;0),SUM(F330:G330)=0),"REVIEW INPUT",IF(ROUND(H330,2)&lt;&gt;0,"ENTRY IMBALANCE","OK")))</f>
        <v/>
      </c>
    </row>
    <row r="331" spans="1:9" x14ac:dyDescent="0.25">
      <c r="A331" s="4"/>
      <c r="B331" s="8"/>
      <c r="C331" s="4"/>
      <c r="D331" s="4"/>
      <c r="E331" s="4"/>
      <c r="F331" s="9"/>
      <c r="G331" s="9"/>
      <c r="H331" s="6" t="str">
        <f>IF(A331="","",SUMIF($A$6:$A$405,A331,$F$6:$F$405)-SUMIF($A$6:$A$405,A331,$G$6:$G$405))</f>
        <v/>
      </c>
      <c r="I331" t="str">
        <f>IF(COUNTA(A331:G331)=0,"",IF(OR(A331="",NOT(ISNUMBER(B331)),C331="",COUNTIF(Chart!$A$6:$A$55,C331)&lt;&gt;1,D331="",E331="",COUNT(F331:G331)&lt;&gt;COUNTA(F331:G331),F331&lt;0,G331&lt;0,AND(F331&gt;0,G331&gt;0),SUM(F331:G331)=0),"REVIEW INPUT",IF(ROUND(H331,2)&lt;&gt;0,"ENTRY IMBALANCE","OK")))</f>
        <v/>
      </c>
    </row>
    <row r="332" spans="1:9" x14ac:dyDescent="0.25">
      <c r="A332" s="4"/>
      <c r="B332" s="8"/>
      <c r="C332" s="4"/>
      <c r="D332" s="4"/>
      <c r="E332" s="4"/>
      <c r="F332" s="9"/>
      <c r="G332" s="9"/>
      <c r="H332" s="6" t="str">
        <f>IF(A332="","",SUMIF($A$6:$A$405,A332,$F$6:$F$405)-SUMIF($A$6:$A$405,A332,$G$6:$G$405))</f>
        <v/>
      </c>
      <c r="I332" t="str">
        <f>IF(COUNTA(A332:G332)=0,"",IF(OR(A332="",NOT(ISNUMBER(B332)),C332="",COUNTIF(Chart!$A$6:$A$55,C332)&lt;&gt;1,D332="",E332="",COUNT(F332:G332)&lt;&gt;COUNTA(F332:G332),F332&lt;0,G332&lt;0,AND(F332&gt;0,G332&gt;0),SUM(F332:G332)=0),"REVIEW INPUT",IF(ROUND(H332,2)&lt;&gt;0,"ENTRY IMBALANCE","OK")))</f>
        <v/>
      </c>
    </row>
    <row r="333" spans="1:9" x14ac:dyDescent="0.25">
      <c r="A333" s="4"/>
      <c r="B333" s="8"/>
      <c r="C333" s="4"/>
      <c r="D333" s="4"/>
      <c r="E333" s="4"/>
      <c r="F333" s="9"/>
      <c r="G333" s="9"/>
      <c r="H333" s="6" t="str">
        <f>IF(A333="","",SUMIF($A$6:$A$405,A333,$F$6:$F$405)-SUMIF($A$6:$A$405,A333,$G$6:$G$405))</f>
        <v/>
      </c>
      <c r="I333" t="str">
        <f>IF(COUNTA(A333:G333)=0,"",IF(OR(A333="",NOT(ISNUMBER(B333)),C333="",COUNTIF(Chart!$A$6:$A$55,C333)&lt;&gt;1,D333="",E333="",COUNT(F333:G333)&lt;&gt;COUNTA(F333:G333),F333&lt;0,G333&lt;0,AND(F333&gt;0,G333&gt;0),SUM(F333:G333)=0),"REVIEW INPUT",IF(ROUND(H333,2)&lt;&gt;0,"ENTRY IMBALANCE","OK")))</f>
        <v/>
      </c>
    </row>
    <row r="334" spans="1:9" x14ac:dyDescent="0.25">
      <c r="A334" s="4"/>
      <c r="B334" s="8"/>
      <c r="C334" s="4"/>
      <c r="D334" s="4"/>
      <c r="E334" s="4"/>
      <c r="F334" s="9"/>
      <c r="G334" s="9"/>
      <c r="H334" s="6" t="str">
        <f>IF(A334="","",SUMIF($A$6:$A$405,A334,$F$6:$F$405)-SUMIF($A$6:$A$405,A334,$G$6:$G$405))</f>
        <v/>
      </c>
      <c r="I334" t="str">
        <f>IF(COUNTA(A334:G334)=0,"",IF(OR(A334="",NOT(ISNUMBER(B334)),C334="",COUNTIF(Chart!$A$6:$A$55,C334)&lt;&gt;1,D334="",E334="",COUNT(F334:G334)&lt;&gt;COUNTA(F334:G334),F334&lt;0,G334&lt;0,AND(F334&gt;0,G334&gt;0),SUM(F334:G334)=0),"REVIEW INPUT",IF(ROUND(H334,2)&lt;&gt;0,"ENTRY IMBALANCE","OK")))</f>
        <v/>
      </c>
    </row>
    <row r="335" spans="1:9" x14ac:dyDescent="0.25">
      <c r="A335" s="4"/>
      <c r="B335" s="8"/>
      <c r="C335" s="4"/>
      <c r="D335" s="4"/>
      <c r="E335" s="4"/>
      <c r="F335" s="9"/>
      <c r="G335" s="9"/>
      <c r="H335" s="6" t="str">
        <f>IF(A335="","",SUMIF($A$6:$A$405,A335,$F$6:$F$405)-SUMIF($A$6:$A$405,A335,$G$6:$G$405))</f>
        <v/>
      </c>
      <c r="I335" t="str">
        <f>IF(COUNTA(A335:G335)=0,"",IF(OR(A335="",NOT(ISNUMBER(B335)),C335="",COUNTIF(Chart!$A$6:$A$55,C335)&lt;&gt;1,D335="",E335="",COUNT(F335:G335)&lt;&gt;COUNTA(F335:G335),F335&lt;0,G335&lt;0,AND(F335&gt;0,G335&gt;0),SUM(F335:G335)=0),"REVIEW INPUT",IF(ROUND(H335,2)&lt;&gt;0,"ENTRY IMBALANCE","OK")))</f>
        <v/>
      </c>
    </row>
    <row r="336" spans="1:9" x14ac:dyDescent="0.25">
      <c r="A336" s="4"/>
      <c r="B336" s="8"/>
      <c r="C336" s="4"/>
      <c r="D336" s="4"/>
      <c r="E336" s="4"/>
      <c r="F336" s="9"/>
      <c r="G336" s="9"/>
      <c r="H336" s="6" t="str">
        <f>IF(A336="","",SUMIF($A$6:$A$405,A336,$F$6:$F$405)-SUMIF($A$6:$A$405,A336,$G$6:$G$405))</f>
        <v/>
      </c>
      <c r="I336" t="str">
        <f>IF(COUNTA(A336:G336)=0,"",IF(OR(A336="",NOT(ISNUMBER(B336)),C336="",COUNTIF(Chart!$A$6:$A$55,C336)&lt;&gt;1,D336="",E336="",COUNT(F336:G336)&lt;&gt;COUNTA(F336:G336),F336&lt;0,G336&lt;0,AND(F336&gt;0,G336&gt;0),SUM(F336:G336)=0),"REVIEW INPUT",IF(ROUND(H336,2)&lt;&gt;0,"ENTRY IMBALANCE","OK")))</f>
        <v/>
      </c>
    </row>
    <row r="337" spans="1:9" x14ac:dyDescent="0.25">
      <c r="A337" s="4"/>
      <c r="B337" s="8"/>
      <c r="C337" s="4"/>
      <c r="D337" s="4"/>
      <c r="E337" s="4"/>
      <c r="F337" s="9"/>
      <c r="G337" s="9"/>
      <c r="H337" s="6" t="str">
        <f>IF(A337="","",SUMIF($A$6:$A$405,A337,$F$6:$F$405)-SUMIF($A$6:$A$405,A337,$G$6:$G$405))</f>
        <v/>
      </c>
      <c r="I337" t="str">
        <f>IF(COUNTA(A337:G337)=0,"",IF(OR(A337="",NOT(ISNUMBER(B337)),C337="",COUNTIF(Chart!$A$6:$A$55,C337)&lt;&gt;1,D337="",E337="",COUNT(F337:G337)&lt;&gt;COUNTA(F337:G337),F337&lt;0,G337&lt;0,AND(F337&gt;0,G337&gt;0),SUM(F337:G337)=0),"REVIEW INPUT",IF(ROUND(H337,2)&lt;&gt;0,"ENTRY IMBALANCE","OK")))</f>
        <v/>
      </c>
    </row>
    <row r="338" spans="1:9" x14ac:dyDescent="0.25">
      <c r="A338" s="4"/>
      <c r="B338" s="8"/>
      <c r="C338" s="4"/>
      <c r="D338" s="4"/>
      <c r="E338" s="4"/>
      <c r="F338" s="9"/>
      <c r="G338" s="9"/>
      <c r="H338" s="6" t="str">
        <f>IF(A338="","",SUMIF($A$6:$A$405,A338,$F$6:$F$405)-SUMIF($A$6:$A$405,A338,$G$6:$G$405))</f>
        <v/>
      </c>
      <c r="I338" t="str">
        <f>IF(COUNTA(A338:G338)=0,"",IF(OR(A338="",NOT(ISNUMBER(B338)),C338="",COUNTIF(Chart!$A$6:$A$55,C338)&lt;&gt;1,D338="",E338="",COUNT(F338:G338)&lt;&gt;COUNTA(F338:G338),F338&lt;0,G338&lt;0,AND(F338&gt;0,G338&gt;0),SUM(F338:G338)=0),"REVIEW INPUT",IF(ROUND(H338,2)&lt;&gt;0,"ENTRY IMBALANCE","OK")))</f>
        <v/>
      </c>
    </row>
    <row r="339" spans="1:9" x14ac:dyDescent="0.25">
      <c r="A339" s="4"/>
      <c r="B339" s="8"/>
      <c r="C339" s="4"/>
      <c r="D339" s="4"/>
      <c r="E339" s="4"/>
      <c r="F339" s="9"/>
      <c r="G339" s="9"/>
      <c r="H339" s="6" t="str">
        <f>IF(A339="","",SUMIF($A$6:$A$405,A339,$F$6:$F$405)-SUMIF($A$6:$A$405,A339,$G$6:$G$405))</f>
        <v/>
      </c>
      <c r="I339" t="str">
        <f>IF(COUNTA(A339:G339)=0,"",IF(OR(A339="",NOT(ISNUMBER(B339)),C339="",COUNTIF(Chart!$A$6:$A$55,C339)&lt;&gt;1,D339="",E339="",COUNT(F339:G339)&lt;&gt;COUNTA(F339:G339),F339&lt;0,G339&lt;0,AND(F339&gt;0,G339&gt;0),SUM(F339:G339)=0),"REVIEW INPUT",IF(ROUND(H339,2)&lt;&gt;0,"ENTRY IMBALANCE","OK")))</f>
        <v/>
      </c>
    </row>
    <row r="340" spans="1:9" x14ac:dyDescent="0.25">
      <c r="A340" s="4"/>
      <c r="B340" s="8"/>
      <c r="C340" s="4"/>
      <c r="D340" s="4"/>
      <c r="E340" s="4"/>
      <c r="F340" s="9"/>
      <c r="G340" s="9"/>
      <c r="H340" s="6" t="str">
        <f>IF(A340="","",SUMIF($A$6:$A$405,A340,$F$6:$F$405)-SUMIF($A$6:$A$405,A340,$G$6:$G$405))</f>
        <v/>
      </c>
      <c r="I340" t="str">
        <f>IF(COUNTA(A340:G340)=0,"",IF(OR(A340="",NOT(ISNUMBER(B340)),C340="",COUNTIF(Chart!$A$6:$A$55,C340)&lt;&gt;1,D340="",E340="",COUNT(F340:G340)&lt;&gt;COUNTA(F340:G340),F340&lt;0,G340&lt;0,AND(F340&gt;0,G340&gt;0),SUM(F340:G340)=0),"REVIEW INPUT",IF(ROUND(H340,2)&lt;&gt;0,"ENTRY IMBALANCE","OK")))</f>
        <v/>
      </c>
    </row>
    <row r="341" spans="1:9" x14ac:dyDescent="0.25">
      <c r="A341" s="4"/>
      <c r="B341" s="8"/>
      <c r="C341" s="4"/>
      <c r="D341" s="4"/>
      <c r="E341" s="4"/>
      <c r="F341" s="9"/>
      <c r="G341" s="9"/>
      <c r="H341" s="6" t="str">
        <f>IF(A341="","",SUMIF($A$6:$A$405,A341,$F$6:$F$405)-SUMIF($A$6:$A$405,A341,$G$6:$G$405))</f>
        <v/>
      </c>
      <c r="I341" t="str">
        <f>IF(COUNTA(A341:G341)=0,"",IF(OR(A341="",NOT(ISNUMBER(B341)),C341="",COUNTIF(Chart!$A$6:$A$55,C341)&lt;&gt;1,D341="",E341="",COUNT(F341:G341)&lt;&gt;COUNTA(F341:G341),F341&lt;0,G341&lt;0,AND(F341&gt;0,G341&gt;0),SUM(F341:G341)=0),"REVIEW INPUT",IF(ROUND(H341,2)&lt;&gt;0,"ENTRY IMBALANCE","OK")))</f>
        <v/>
      </c>
    </row>
    <row r="342" spans="1:9" x14ac:dyDescent="0.25">
      <c r="A342" s="4"/>
      <c r="B342" s="8"/>
      <c r="C342" s="4"/>
      <c r="D342" s="4"/>
      <c r="E342" s="4"/>
      <c r="F342" s="9"/>
      <c r="G342" s="9"/>
      <c r="H342" s="6" t="str">
        <f>IF(A342="","",SUMIF($A$6:$A$405,A342,$F$6:$F$405)-SUMIF($A$6:$A$405,A342,$G$6:$G$405))</f>
        <v/>
      </c>
      <c r="I342" t="str">
        <f>IF(COUNTA(A342:G342)=0,"",IF(OR(A342="",NOT(ISNUMBER(B342)),C342="",COUNTIF(Chart!$A$6:$A$55,C342)&lt;&gt;1,D342="",E342="",COUNT(F342:G342)&lt;&gt;COUNTA(F342:G342),F342&lt;0,G342&lt;0,AND(F342&gt;0,G342&gt;0),SUM(F342:G342)=0),"REVIEW INPUT",IF(ROUND(H342,2)&lt;&gt;0,"ENTRY IMBALANCE","OK")))</f>
        <v/>
      </c>
    </row>
    <row r="343" spans="1:9" x14ac:dyDescent="0.25">
      <c r="A343" s="4"/>
      <c r="B343" s="8"/>
      <c r="C343" s="4"/>
      <c r="D343" s="4"/>
      <c r="E343" s="4"/>
      <c r="F343" s="9"/>
      <c r="G343" s="9"/>
      <c r="H343" s="6" t="str">
        <f>IF(A343="","",SUMIF($A$6:$A$405,A343,$F$6:$F$405)-SUMIF($A$6:$A$405,A343,$G$6:$G$405))</f>
        <v/>
      </c>
      <c r="I343" t="str">
        <f>IF(COUNTA(A343:G343)=0,"",IF(OR(A343="",NOT(ISNUMBER(B343)),C343="",COUNTIF(Chart!$A$6:$A$55,C343)&lt;&gt;1,D343="",E343="",COUNT(F343:G343)&lt;&gt;COUNTA(F343:G343),F343&lt;0,G343&lt;0,AND(F343&gt;0,G343&gt;0),SUM(F343:G343)=0),"REVIEW INPUT",IF(ROUND(H343,2)&lt;&gt;0,"ENTRY IMBALANCE","OK")))</f>
        <v/>
      </c>
    </row>
    <row r="344" spans="1:9" x14ac:dyDescent="0.25">
      <c r="A344" s="4"/>
      <c r="B344" s="8"/>
      <c r="C344" s="4"/>
      <c r="D344" s="4"/>
      <c r="E344" s="4"/>
      <c r="F344" s="9"/>
      <c r="G344" s="9"/>
      <c r="H344" s="6" t="str">
        <f>IF(A344="","",SUMIF($A$6:$A$405,A344,$F$6:$F$405)-SUMIF($A$6:$A$405,A344,$G$6:$G$405))</f>
        <v/>
      </c>
      <c r="I344" t="str">
        <f>IF(COUNTA(A344:G344)=0,"",IF(OR(A344="",NOT(ISNUMBER(B344)),C344="",COUNTIF(Chart!$A$6:$A$55,C344)&lt;&gt;1,D344="",E344="",COUNT(F344:G344)&lt;&gt;COUNTA(F344:G344),F344&lt;0,G344&lt;0,AND(F344&gt;0,G344&gt;0),SUM(F344:G344)=0),"REVIEW INPUT",IF(ROUND(H344,2)&lt;&gt;0,"ENTRY IMBALANCE","OK")))</f>
        <v/>
      </c>
    </row>
    <row r="345" spans="1:9" x14ac:dyDescent="0.25">
      <c r="A345" s="4"/>
      <c r="B345" s="8"/>
      <c r="C345" s="4"/>
      <c r="D345" s="4"/>
      <c r="E345" s="4"/>
      <c r="F345" s="9"/>
      <c r="G345" s="9"/>
      <c r="H345" s="6" t="str">
        <f>IF(A345="","",SUMIF($A$6:$A$405,A345,$F$6:$F$405)-SUMIF($A$6:$A$405,A345,$G$6:$G$405))</f>
        <v/>
      </c>
      <c r="I345" t="str">
        <f>IF(COUNTA(A345:G345)=0,"",IF(OR(A345="",NOT(ISNUMBER(B345)),C345="",COUNTIF(Chart!$A$6:$A$55,C345)&lt;&gt;1,D345="",E345="",COUNT(F345:G345)&lt;&gt;COUNTA(F345:G345),F345&lt;0,G345&lt;0,AND(F345&gt;0,G345&gt;0),SUM(F345:G345)=0),"REVIEW INPUT",IF(ROUND(H345,2)&lt;&gt;0,"ENTRY IMBALANCE","OK")))</f>
        <v/>
      </c>
    </row>
    <row r="346" spans="1:9" x14ac:dyDescent="0.25">
      <c r="A346" s="4"/>
      <c r="B346" s="8"/>
      <c r="C346" s="4"/>
      <c r="D346" s="4"/>
      <c r="E346" s="4"/>
      <c r="F346" s="9"/>
      <c r="G346" s="9"/>
      <c r="H346" s="6" t="str">
        <f>IF(A346="","",SUMIF($A$6:$A$405,A346,$F$6:$F$405)-SUMIF($A$6:$A$405,A346,$G$6:$G$405))</f>
        <v/>
      </c>
      <c r="I346" t="str">
        <f>IF(COUNTA(A346:G346)=0,"",IF(OR(A346="",NOT(ISNUMBER(B346)),C346="",COUNTIF(Chart!$A$6:$A$55,C346)&lt;&gt;1,D346="",E346="",COUNT(F346:G346)&lt;&gt;COUNTA(F346:G346),F346&lt;0,G346&lt;0,AND(F346&gt;0,G346&gt;0),SUM(F346:G346)=0),"REVIEW INPUT",IF(ROUND(H346,2)&lt;&gt;0,"ENTRY IMBALANCE","OK")))</f>
        <v/>
      </c>
    </row>
    <row r="347" spans="1:9" x14ac:dyDescent="0.25">
      <c r="A347" s="4"/>
      <c r="B347" s="8"/>
      <c r="C347" s="4"/>
      <c r="D347" s="4"/>
      <c r="E347" s="4"/>
      <c r="F347" s="9"/>
      <c r="G347" s="9"/>
      <c r="H347" s="6" t="str">
        <f>IF(A347="","",SUMIF($A$6:$A$405,A347,$F$6:$F$405)-SUMIF($A$6:$A$405,A347,$G$6:$G$405))</f>
        <v/>
      </c>
      <c r="I347" t="str">
        <f>IF(COUNTA(A347:G347)=0,"",IF(OR(A347="",NOT(ISNUMBER(B347)),C347="",COUNTIF(Chart!$A$6:$A$55,C347)&lt;&gt;1,D347="",E347="",COUNT(F347:G347)&lt;&gt;COUNTA(F347:G347),F347&lt;0,G347&lt;0,AND(F347&gt;0,G347&gt;0),SUM(F347:G347)=0),"REVIEW INPUT",IF(ROUND(H347,2)&lt;&gt;0,"ENTRY IMBALANCE","OK")))</f>
        <v/>
      </c>
    </row>
    <row r="348" spans="1:9" x14ac:dyDescent="0.25">
      <c r="A348" s="4"/>
      <c r="B348" s="8"/>
      <c r="C348" s="4"/>
      <c r="D348" s="4"/>
      <c r="E348" s="4"/>
      <c r="F348" s="9"/>
      <c r="G348" s="9"/>
      <c r="H348" s="6" t="str">
        <f>IF(A348="","",SUMIF($A$6:$A$405,A348,$F$6:$F$405)-SUMIF($A$6:$A$405,A348,$G$6:$G$405))</f>
        <v/>
      </c>
      <c r="I348" t="str">
        <f>IF(COUNTA(A348:G348)=0,"",IF(OR(A348="",NOT(ISNUMBER(B348)),C348="",COUNTIF(Chart!$A$6:$A$55,C348)&lt;&gt;1,D348="",E348="",COUNT(F348:G348)&lt;&gt;COUNTA(F348:G348),F348&lt;0,G348&lt;0,AND(F348&gt;0,G348&gt;0),SUM(F348:G348)=0),"REVIEW INPUT",IF(ROUND(H348,2)&lt;&gt;0,"ENTRY IMBALANCE","OK")))</f>
        <v/>
      </c>
    </row>
    <row r="349" spans="1:9" x14ac:dyDescent="0.25">
      <c r="A349" s="4"/>
      <c r="B349" s="8"/>
      <c r="C349" s="4"/>
      <c r="D349" s="4"/>
      <c r="E349" s="4"/>
      <c r="F349" s="9"/>
      <c r="G349" s="9"/>
      <c r="H349" s="6" t="str">
        <f>IF(A349="","",SUMIF($A$6:$A$405,A349,$F$6:$F$405)-SUMIF($A$6:$A$405,A349,$G$6:$G$405))</f>
        <v/>
      </c>
      <c r="I349" t="str">
        <f>IF(COUNTA(A349:G349)=0,"",IF(OR(A349="",NOT(ISNUMBER(B349)),C349="",COUNTIF(Chart!$A$6:$A$55,C349)&lt;&gt;1,D349="",E349="",COUNT(F349:G349)&lt;&gt;COUNTA(F349:G349),F349&lt;0,G349&lt;0,AND(F349&gt;0,G349&gt;0),SUM(F349:G349)=0),"REVIEW INPUT",IF(ROUND(H349,2)&lt;&gt;0,"ENTRY IMBALANCE","OK")))</f>
        <v/>
      </c>
    </row>
    <row r="350" spans="1:9" x14ac:dyDescent="0.25">
      <c r="A350" s="4"/>
      <c r="B350" s="8"/>
      <c r="C350" s="4"/>
      <c r="D350" s="4"/>
      <c r="E350" s="4"/>
      <c r="F350" s="9"/>
      <c r="G350" s="9"/>
      <c r="H350" s="6" t="str">
        <f>IF(A350="","",SUMIF($A$6:$A$405,A350,$F$6:$F$405)-SUMIF($A$6:$A$405,A350,$G$6:$G$405))</f>
        <v/>
      </c>
      <c r="I350" t="str">
        <f>IF(COUNTA(A350:G350)=0,"",IF(OR(A350="",NOT(ISNUMBER(B350)),C350="",COUNTIF(Chart!$A$6:$A$55,C350)&lt;&gt;1,D350="",E350="",COUNT(F350:G350)&lt;&gt;COUNTA(F350:G350),F350&lt;0,G350&lt;0,AND(F350&gt;0,G350&gt;0),SUM(F350:G350)=0),"REVIEW INPUT",IF(ROUND(H350,2)&lt;&gt;0,"ENTRY IMBALANCE","OK")))</f>
        <v/>
      </c>
    </row>
    <row r="351" spans="1:9" x14ac:dyDescent="0.25">
      <c r="A351" s="4"/>
      <c r="B351" s="8"/>
      <c r="C351" s="4"/>
      <c r="D351" s="4"/>
      <c r="E351" s="4"/>
      <c r="F351" s="9"/>
      <c r="G351" s="9"/>
      <c r="H351" s="6" t="str">
        <f>IF(A351="","",SUMIF($A$6:$A$405,A351,$F$6:$F$405)-SUMIF($A$6:$A$405,A351,$G$6:$G$405))</f>
        <v/>
      </c>
      <c r="I351" t="str">
        <f>IF(COUNTA(A351:G351)=0,"",IF(OR(A351="",NOT(ISNUMBER(B351)),C351="",COUNTIF(Chart!$A$6:$A$55,C351)&lt;&gt;1,D351="",E351="",COUNT(F351:G351)&lt;&gt;COUNTA(F351:G351),F351&lt;0,G351&lt;0,AND(F351&gt;0,G351&gt;0),SUM(F351:G351)=0),"REVIEW INPUT",IF(ROUND(H351,2)&lt;&gt;0,"ENTRY IMBALANCE","OK")))</f>
        <v/>
      </c>
    </row>
    <row r="352" spans="1:9" x14ac:dyDescent="0.25">
      <c r="A352" s="4"/>
      <c r="B352" s="8"/>
      <c r="C352" s="4"/>
      <c r="D352" s="4"/>
      <c r="E352" s="4"/>
      <c r="F352" s="9"/>
      <c r="G352" s="9"/>
      <c r="H352" s="6" t="str">
        <f>IF(A352="","",SUMIF($A$6:$A$405,A352,$F$6:$F$405)-SUMIF($A$6:$A$405,A352,$G$6:$G$405))</f>
        <v/>
      </c>
      <c r="I352" t="str">
        <f>IF(COUNTA(A352:G352)=0,"",IF(OR(A352="",NOT(ISNUMBER(B352)),C352="",COUNTIF(Chart!$A$6:$A$55,C352)&lt;&gt;1,D352="",E352="",COUNT(F352:G352)&lt;&gt;COUNTA(F352:G352),F352&lt;0,G352&lt;0,AND(F352&gt;0,G352&gt;0),SUM(F352:G352)=0),"REVIEW INPUT",IF(ROUND(H352,2)&lt;&gt;0,"ENTRY IMBALANCE","OK")))</f>
        <v/>
      </c>
    </row>
    <row r="353" spans="1:9" x14ac:dyDescent="0.25">
      <c r="A353" s="4"/>
      <c r="B353" s="8"/>
      <c r="C353" s="4"/>
      <c r="D353" s="4"/>
      <c r="E353" s="4"/>
      <c r="F353" s="9"/>
      <c r="G353" s="9"/>
      <c r="H353" s="6" t="str">
        <f>IF(A353="","",SUMIF($A$6:$A$405,A353,$F$6:$F$405)-SUMIF($A$6:$A$405,A353,$G$6:$G$405))</f>
        <v/>
      </c>
      <c r="I353" t="str">
        <f>IF(COUNTA(A353:G353)=0,"",IF(OR(A353="",NOT(ISNUMBER(B353)),C353="",COUNTIF(Chart!$A$6:$A$55,C353)&lt;&gt;1,D353="",E353="",COUNT(F353:G353)&lt;&gt;COUNTA(F353:G353),F353&lt;0,G353&lt;0,AND(F353&gt;0,G353&gt;0),SUM(F353:G353)=0),"REVIEW INPUT",IF(ROUND(H353,2)&lt;&gt;0,"ENTRY IMBALANCE","OK")))</f>
        <v/>
      </c>
    </row>
    <row r="354" spans="1:9" x14ac:dyDescent="0.25">
      <c r="A354" s="4"/>
      <c r="B354" s="8"/>
      <c r="C354" s="4"/>
      <c r="D354" s="4"/>
      <c r="E354" s="4"/>
      <c r="F354" s="9"/>
      <c r="G354" s="9"/>
      <c r="H354" s="6" t="str">
        <f>IF(A354="","",SUMIF($A$6:$A$405,A354,$F$6:$F$405)-SUMIF($A$6:$A$405,A354,$G$6:$G$405))</f>
        <v/>
      </c>
      <c r="I354" t="str">
        <f>IF(COUNTA(A354:G354)=0,"",IF(OR(A354="",NOT(ISNUMBER(B354)),C354="",COUNTIF(Chart!$A$6:$A$55,C354)&lt;&gt;1,D354="",E354="",COUNT(F354:G354)&lt;&gt;COUNTA(F354:G354),F354&lt;0,G354&lt;0,AND(F354&gt;0,G354&gt;0),SUM(F354:G354)=0),"REVIEW INPUT",IF(ROUND(H354,2)&lt;&gt;0,"ENTRY IMBALANCE","OK")))</f>
        <v/>
      </c>
    </row>
    <row r="355" spans="1:9" x14ac:dyDescent="0.25">
      <c r="A355" s="4"/>
      <c r="B355" s="8"/>
      <c r="C355" s="4"/>
      <c r="D355" s="4"/>
      <c r="E355" s="4"/>
      <c r="F355" s="9"/>
      <c r="G355" s="9"/>
      <c r="H355" s="6" t="str">
        <f>IF(A355="","",SUMIF($A$6:$A$405,A355,$F$6:$F$405)-SUMIF($A$6:$A$405,A355,$G$6:$G$405))</f>
        <v/>
      </c>
      <c r="I355" t="str">
        <f>IF(COUNTA(A355:G355)=0,"",IF(OR(A355="",NOT(ISNUMBER(B355)),C355="",COUNTIF(Chart!$A$6:$A$55,C355)&lt;&gt;1,D355="",E355="",COUNT(F355:G355)&lt;&gt;COUNTA(F355:G355),F355&lt;0,G355&lt;0,AND(F355&gt;0,G355&gt;0),SUM(F355:G355)=0),"REVIEW INPUT",IF(ROUND(H355,2)&lt;&gt;0,"ENTRY IMBALANCE","OK")))</f>
        <v/>
      </c>
    </row>
    <row r="356" spans="1:9" x14ac:dyDescent="0.25">
      <c r="A356" s="4"/>
      <c r="B356" s="8"/>
      <c r="C356" s="4"/>
      <c r="D356" s="4"/>
      <c r="E356" s="4"/>
      <c r="F356" s="9"/>
      <c r="G356" s="9"/>
      <c r="H356" s="6" t="str">
        <f>IF(A356="","",SUMIF($A$6:$A$405,A356,$F$6:$F$405)-SUMIF($A$6:$A$405,A356,$G$6:$G$405))</f>
        <v/>
      </c>
      <c r="I356" t="str">
        <f>IF(COUNTA(A356:G356)=0,"",IF(OR(A356="",NOT(ISNUMBER(B356)),C356="",COUNTIF(Chart!$A$6:$A$55,C356)&lt;&gt;1,D356="",E356="",COUNT(F356:G356)&lt;&gt;COUNTA(F356:G356),F356&lt;0,G356&lt;0,AND(F356&gt;0,G356&gt;0),SUM(F356:G356)=0),"REVIEW INPUT",IF(ROUND(H356,2)&lt;&gt;0,"ENTRY IMBALANCE","OK")))</f>
        <v/>
      </c>
    </row>
    <row r="357" spans="1:9" x14ac:dyDescent="0.25">
      <c r="A357" s="4"/>
      <c r="B357" s="8"/>
      <c r="C357" s="4"/>
      <c r="D357" s="4"/>
      <c r="E357" s="4"/>
      <c r="F357" s="9"/>
      <c r="G357" s="9"/>
      <c r="H357" s="6" t="str">
        <f>IF(A357="","",SUMIF($A$6:$A$405,A357,$F$6:$F$405)-SUMIF($A$6:$A$405,A357,$G$6:$G$405))</f>
        <v/>
      </c>
      <c r="I357" t="str">
        <f>IF(COUNTA(A357:G357)=0,"",IF(OR(A357="",NOT(ISNUMBER(B357)),C357="",COUNTIF(Chart!$A$6:$A$55,C357)&lt;&gt;1,D357="",E357="",COUNT(F357:G357)&lt;&gt;COUNTA(F357:G357),F357&lt;0,G357&lt;0,AND(F357&gt;0,G357&gt;0),SUM(F357:G357)=0),"REVIEW INPUT",IF(ROUND(H357,2)&lt;&gt;0,"ENTRY IMBALANCE","OK")))</f>
        <v/>
      </c>
    </row>
    <row r="358" spans="1:9" x14ac:dyDescent="0.25">
      <c r="A358" s="4"/>
      <c r="B358" s="8"/>
      <c r="C358" s="4"/>
      <c r="D358" s="4"/>
      <c r="E358" s="4"/>
      <c r="F358" s="9"/>
      <c r="G358" s="9"/>
      <c r="H358" s="6" t="str">
        <f>IF(A358="","",SUMIF($A$6:$A$405,A358,$F$6:$F$405)-SUMIF($A$6:$A$405,A358,$G$6:$G$405))</f>
        <v/>
      </c>
      <c r="I358" t="str">
        <f>IF(COUNTA(A358:G358)=0,"",IF(OR(A358="",NOT(ISNUMBER(B358)),C358="",COUNTIF(Chart!$A$6:$A$55,C358)&lt;&gt;1,D358="",E358="",COUNT(F358:G358)&lt;&gt;COUNTA(F358:G358),F358&lt;0,G358&lt;0,AND(F358&gt;0,G358&gt;0),SUM(F358:G358)=0),"REVIEW INPUT",IF(ROUND(H358,2)&lt;&gt;0,"ENTRY IMBALANCE","OK")))</f>
        <v/>
      </c>
    </row>
    <row r="359" spans="1:9" x14ac:dyDescent="0.25">
      <c r="A359" s="4"/>
      <c r="B359" s="8"/>
      <c r="C359" s="4"/>
      <c r="D359" s="4"/>
      <c r="E359" s="4"/>
      <c r="F359" s="9"/>
      <c r="G359" s="9"/>
      <c r="H359" s="6" t="str">
        <f>IF(A359="","",SUMIF($A$6:$A$405,A359,$F$6:$F$405)-SUMIF($A$6:$A$405,A359,$G$6:$G$405))</f>
        <v/>
      </c>
      <c r="I359" t="str">
        <f>IF(COUNTA(A359:G359)=0,"",IF(OR(A359="",NOT(ISNUMBER(B359)),C359="",COUNTIF(Chart!$A$6:$A$55,C359)&lt;&gt;1,D359="",E359="",COUNT(F359:G359)&lt;&gt;COUNTA(F359:G359),F359&lt;0,G359&lt;0,AND(F359&gt;0,G359&gt;0),SUM(F359:G359)=0),"REVIEW INPUT",IF(ROUND(H359,2)&lt;&gt;0,"ENTRY IMBALANCE","OK")))</f>
        <v/>
      </c>
    </row>
    <row r="360" spans="1:9" x14ac:dyDescent="0.25">
      <c r="A360" s="4"/>
      <c r="B360" s="8"/>
      <c r="C360" s="4"/>
      <c r="D360" s="4"/>
      <c r="E360" s="4"/>
      <c r="F360" s="9"/>
      <c r="G360" s="9"/>
      <c r="H360" s="6" t="str">
        <f>IF(A360="","",SUMIF($A$6:$A$405,A360,$F$6:$F$405)-SUMIF($A$6:$A$405,A360,$G$6:$G$405))</f>
        <v/>
      </c>
      <c r="I360" t="str">
        <f>IF(COUNTA(A360:G360)=0,"",IF(OR(A360="",NOT(ISNUMBER(B360)),C360="",COUNTIF(Chart!$A$6:$A$55,C360)&lt;&gt;1,D360="",E360="",COUNT(F360:G360)&lt;&gt;COUNTA(F360:G360),F360&lt;0,G360&lt;0,AND(F360&gt;0,G360&gt;0),SUM(F360:G360)=0),"REVIEW INPUT",IF(ROUND(H360,2)&lt;&gt;0,"ENTRY IMBALANCE","OK")))</f>
        <v/>
      </c>
    </row>
    <row r="361" spans="1:9" x14ac:dyDescent="0.25">
      <c r="A361" s="4"/>
      <c r="B361" s="8"/>
      <c r="C361" s="4"/>
      <c r="D361" s="4"/>
      <c r="E361" s="4"/>
      <c r="F361" s="9"/>
      <c r="G361" s="9"/>
      <c r="H361" s="6" t="str">
        <f>IF(A361="","",SUMIF($A$6:$A$405,A361,$F$6:$F$405)-SUMIF($A$6:$A$405,A361,$G$6:$G$405))</f>
        <v/>
      </c>
      <c r="I361" t="str">
        <f>IF(COUNTA(A361:G361)=0,"",IF(OR(A361="",NOT(ISNUMBER(B361)),C361="",COUNTIF(Chart!$A$6:$A$55,C361)&lt;&gt;1,D361="",E361="",COUNT(F361:G361)&lt;&gt;COUNTA(F361:G361),F361&lt;0,G361&lt;0,AND(F361&gt;0,G361&gt;0),SUM(F361:G361)=0),"REVIEW INPUT",IF(ROUND(H361,2)&lt;&gt;0,"ENTRY IMBALANCE","OK")))</f>
        <v/>
      </c>
    </row>
    <row r="362" spans="1:9" x14ac:dyDescent="0.25">
      <c r="A362" s="4"/>
      <c r="B362" s="8"/>
      <c r="C362" s="4"/>
      <c r="D362" s="4"/>
      <c r="E362" s="4"/>
      <c r="F362" s="9"/>
      <c r="G362" s="9"/>
      <c r="H362" s="6" t="str">
        <f>IF(A362="","",SUMIF($A$6:$A$405,A362,$F$6:$F$405)-SUMIF($A$6:$A$405,A362,$G$6:$G$405))</f>
        <v/>
      </c>
      <c r="I362" t="str">
        <f>IF(COUNTA(A362:G362)=0,"",IF(OR(A362="",NOT(ISNUMBER(B362)),C362="",COUNTIF(Chart!$A$6:$A$55,C362)&lt;&gt;1,D362="",E362="",COUNT(F362:G362)&lt;&gt;COUNTA(F362:G362),F362&lt;0,G362&lt;0,AND(F362&gt;0,G362&gt;0),SUM(F362:G362)=0),"REVIEW INPUT",IF(ROUND(H362,2)&lt;&gt;0,"ENTRY IMBALANCE","OK")))</f>
        <v/>
      </c>
    </row>
    <row r="363" spans="1:9" x14ac:dyDescent="0.25">
      <c r="A363" s="4"/>
      <c r="B363" s="8"/>
      <c r="C363" s="4"/>
      <c r="D363" s="4"/>
      <c r="E363" s="4"/>
      <c r="F363" s="9"/>
      <c r="G363" s="9"/>
      <c r="H363" s="6" t="str">
        <f>IF(A363="","",SUMIF($A$6:$A$405,A363,$F$6:$F$405)-SUMIF($A$6:$A$405,A363,$G$6:$G$405))</f>
        <v/>
      </c>
      <c r="I363" t="str">
        <f>IF(COUNTA(A363:G363)=0,"",IF(OR(A363="",NOT(ISNUMBER(B363)),C363="",COUNTIF(Chart!$A$6:$A$55,C363)&lt;&gt;1,D363="",E363="",COUNT(F363:G363)&lt;&gt;COUNTA(F363:G363),F363&lt;0,G363&lt;0,AND(F363&gt;0,G363&gt;0),SUM(F363:G363)=0),"REVIEW INPUT",IF(ROUND(H363,2)&lt;&gt;0,"ENTRY IMBALANCE","OK")))</f>
        <v/>
      </c>
    </row>
    <row r="364" spans="1:9" x14ac:dyDescent="0.25">
      <c r="A364" s="4"/>
      <c r="B364" s="8"/>
      <c r="C364" s="4"/>
      <c r="D364" s="4"/>
      <c r="E364" s="4"/>
      <c r="F364" s="9"/>
      <c r="G364" s="9"/>
      <c r="H364" s="6" t="str">
        <f>IF(A364="","",SUMIF($A$6:$A$405,A364,$F$6:$F$405)-SUMIF($A$6:$A$405,A364,$G$6:$G$405))</f>
        <v/>
      </c>
      <c r="I364" t="str">
        <f>IF(COUNTA(A364:G364)=0,"",IF(OR(A364="",NOT(ISNUMBER(B364)),C364="",COUNTIF(Chart!$A$6:$A$55,C364)&lt;&gt;1,D364="",E364="",COUNT(F364:G364)&lt;&gt;COUNTA(F364:G364),F364&lt;0,G364&lt;0,AND(F364&gt;0,G364&gt;0),SUM(F364:G364)=0),"REVIEW INPUT",IF(ROUND(H364,2)&lt;&gt;0,"ENTRY IMBALANCE","OK")))</f>
        <v/>
      </c>
    </row>
    <row r="365" spans="1:9" x14ac:dyDescent="0.25">
      <c r="A365" s="4"/>
      <c r="B365" s="8"/>
      <c r="C365" s="4"/>
      <c r="D365" s="4"/>
      <c r="E365" s="4"/>
      <c r="F365" s="9"/>
      <c r="G365" s="9"/>
      <c r="H365" s="6" t="str">
        <f>IF(A365="","",SUMIF($A$6:$A$405,A365,$F$6:$F$405)-SUMIF($A$6:$A$405,A365,$G$6:$G$405))</f>
        <v/>
      </c>
      <c r="I365" t="str">
        <f>IF(COUNTA(A365:G365)=0,"",IF(OR(A365="",NOT(ISNUMBER(B365)),C365="",COUNTIF(Chart!$A$6:$A$55,C365)&lt;&gt;1,D365="",E365="",COUNT(F365:G365)&lt;&gt;COUNTA(F365:G365),F365&lt;0,G365&lt;0,AND(F365&gt;0,G365&gt;0),SUM(F365:G365)=0),"REVIEW INPUT",IF(ROUND(H365,2)&lt;&gt;0,"ENTRY IMBALANCE","OK")))</f>
        <v/>
      </c>
    </row>
    <row r="366" spans="1:9" x14ac:dyDescent="0.25">
      <c r="A366" s="4"/>
      <c r="B366" s="8"/>
      <c r="C366" s="4"/>
      <c r="D366" s="4"/>
      <c r="E366" s="4"/>
      <c r="F366" s="9"/>
      <c r="G366" s="9"/>
      <c r="H366" s="6" t="str">
        <f>IF(A366="","",SUMIF($A$6:$A$405,A366,$F$6:$F$405)-SUMIF($A$6:$A$405,A366,$G$6:$G$405))</f>
        <v/>
      </c>
      <c r="I366" t="str">
        <f>IF(COUNTA(A366:G366)=0,"",IF(OR(A366="",NOT(ISNUMBER(B366)),C366="",COUNTIF(Chart!$A$6:$A$55,C366)&lt;&gt;1,D366="",E366="",COUNT(F366:G366)&lt;&gt;COUNTA(F366:G366),F366&lt;0,G366&lt;0,AND(F366&gt;0,G366&gt;0),SUM(F366:G366)=0),"REVIEW INPUT",IF(ROUND(H366,2)&lt;&gt;0,"ENTRY IMBALANCE","OK")))</f>
        <v/>
      </c>
    </row>
    <row r="367" spans="1:9" x14ac:dyDescent="0.25">
      <c r="A367" s="4"/>
      <c r="B367" s="8"/>
      <c r="C367" s="4"/>
      <c r="D367" s="4"/>
      <c r="E367" s="4"/>
      <c r="F367" s="9"/>
      <c r="G367" s="9"/>
      <c r="H367" s="6" t="str">
        <f>IF(A367="","",SUMIF($A$6:$A$405,A367,$F$6:$F$405)-SUMIF($A$6:$A$405,A367,$G$6:$G$405))</f>
        <v/>
      </c>
      <c r="I367" t="str">
        <f>IF(COUNTA(A367:G367)=0,"",IF(OR(A367="",NOT(ISNUMBER(B367)),C367="",COUNTIF(Chart!$A$6:$A$55,C367)&lt;&gt;1,D367="",E367="",COUNT(F367:G367)&lt;&gt;COUNTA(F367:G367),F367&lt;0,G367&lt;0,AND(F367&gt;0,G367&gt;0),SUM(F367:G367)=0),"REVIEW INPUT",IF(ROUND(H367,2)&lt;&gt;0,"ENTRY IMBALANCE","OK")))</f>
        <v/>
      </c>
    </row>
    <row r="368" spans="1:9" x14ac:dyDescent="0.25">
      <c r="A368" s="4"/>
      <c r="B368" s="8"/>
      <c r="C368" s="4"/>
      <c r="D368" s="4"/>
      <c r="E368" s="4"/>
      <c r="F368" s="9"/>
      <c r="G368" s="9"/>
      <c r="H368" s="6" t="str">
        <f>IF(A368="","",SUMIF($A$6:$A$405,A368,$F$6:$F$405)-SUMIF($A$6:$A$405,A368,$G$6:$G$405))</f>
        <v/>
      </c>
      <c r="I368" t="str">
        <f>IF(COUNTA(A368:G368)=0,"",IF(OR(A368="",NOT(ISNUMBER(B368)),C368="",COUNTIF(Chart!$A$6:$A$55,C368)&lt;&gt;1,D368="",E368="",COUNT(F368:G368)&lt;&gt;COUNTA(F368:G368),F368&lt;0,G368&lt;0,AND(F368&gt;0,G368&gt;0),SUM(F368:G368)=0),"REVIEW INPUT",IF(ROUND(H368,2)&lt;&gt;0,"ENTRY IMBALANCE","OK")))</f>
        <v/>
      </c>
    </row>
    <row r="369" spans="1:9" x14ac:dyDescent="0.25">
      <c r="A369" s="4"/>
      <c r="B369" s="8"/>
      <c r="C369" s="4"/>
      <c r="D369" s="4"/>
      <c r="E369" s="4"/>
      <c r="F369" s="9"/>
      <c r="G369" s="9"/>
      <c r="H369" s="6" t="str">
        <f>IF(A369="","",SUMIF($A$6:$A$405,A369,$F$6:$F$405)-SUMIF($A$6:$A$405,A369,$G$6:$G$405))</f>
        <v/>
      </c>
      <c r="I369" t="str">
        <f>IF(COUNTA(A369:G369)=0,"",IF(OR(A369="",NOT(ISNUMBER(B369)),C369="",COUNTIF(Chart!$A$6:$A$55,C369)&lt;&gt;1,D369="",E369="",COUNT(F369:G369)&lt;&gt;COUNTA(F369:G369),F369&lt;0,G369&lt;0,AND(F369&gt;0,G369&gt;0),SUM(F369:G369)=0),"REVIEW INPUT",IF(ROUND(H369,2)&lt;&gt;0,"ENTRY IMBALANCE","OK")))</f>
        <v/>
      </c>
    </row>
    <row r="370" spans="1:9" x14ac:dyDescent="0.25">
      <c r="A370" s="4"/>
      <c r="B370" s="8"/>
      <c r="C370" s="4"/>
      <c r="D370" s="4"/>
      <c r="E370" s="4"/>
      <c r="F370" s="9"/>
      <c r="G370" s="9"/>
      <c r="H370" s="6" t="str">
        <f>IF(A370="","",SUMIF($A$6:$A$405,A370,$F$6:$F$405)-SUMIF($A$6:$A$405,A370,$G$6:$G$405))</f>
        <v/>
      </c>
      <c r="I370" t="str">
        <f>IF(COUNTA(A370:G370)=0,"",IF(OR(A370="",NOT(ISNUMBER(B370)),C370="",COUNTIF(Chart!$A$6:$A$55,C370)&lt;&gt;1,D370="",E370="",COUNT(F370:G370)&lt;&gt;COUNTA(F370:G370),F370&lt;0,G370&lt;0,AND(F370&gt;0,G370&gt;0),SUM(F370:G370)=0),"REVIEW INPUT",IF(ROUND(H370,2)&lt;&gt;0,"ENTRY IMBALANCE","OK")))</f>
        <v/>
      </c>
    </row>
    <row r="371" spans="1:9" x14ac:dyDescent="0.25">
      <c r="A371" s="4"/>
      <c r="B371" s="8"/>
      <c r="C371" s="4"/>
      <c r="D371" s="4"/>
      <c r="E371" s="4"/>
      <c r="F371" s="9"/>
      <c r="G371" s="9"/>
      <c r="H371" s="6" t="str">
        <f>IF(A371="","",SUMIF($A$6:$A$405,A371,$F$6:$F$405)-SUMIF($A$6:$A$405,A371,$G$6:$G$405))</f>
        <v/>
      </c>
      <c r="I371" t="str">
        <f>IF(COUNTA(A371:G371)=0,"",IF(OR(A371="",NOT(ISNUMBER(B371)),C371="",COUNTIF(Chart!$A$6:$A$55,C371)&lt;&gt;1,D371="",E371="",COUNT(F371:G371)&lt;&gt;COUNTA(F371:G371),F371&lt;0,G371&lt;0,AND(F371&gt;0,G371&gt;0),SUM(F371:G371)=0),"REVIEW INPUT",IF(ROUND(H371,2)&lt;&gt;0,"ENTRY IMBALANCE","OK")))</f>
        <v/>
      </c>
    </row>
    <row r="372" spans="1:9" x14ac:dyDescent="0.25">
      <c r="A372" s="4"/>
      <c r="B372" s="8"/>
      <c r="C372" s="4"/>
      <c r="D372" s="4"/>
      <c r="E372" s="4"/>
      <c r="F372" s="9"/>
      <c r="G372" s="9"/>
      <c r="H372" s="6" t="str">
        <f>IF(A372="","",SUMIF($A$6:$A$405,A372,$F$6:$F$405)-SUMIF($A$6:$A$405,A372,$G$6:$G$405))</f>
        <v/>
      </c>
      <c r="I372" t="str">
        <f>IF(COUNTA(A372:G372)=0,"",IF(OR(A372="",NOT(ISNUMBER(B372)),C372="",COUNTIF(Chart!$A$6:$A$55,C372)&lt;&gt;1,D372="",E372="",COUNT(F372:G372)&lt;&gt;COUNTA(F372:G372),F372&lt;0,G372&lt;0,AND(F372&gt;0,G372&gt;0),SUM(F372:G372)=0),"REVIEW INPUT",IF(ROUND(H372,2)&lt;&gt;0,"ENTRY IMBALANCE","OK")))</f>
        <v/>
      </c>
    </row>
    <row r="373" spans="1:9" x14ac:dyDescent="0.25">
      <c r="A373" s="4"/>
      <c r="B373" s="8"/>
      <c r="C373" s="4"/>
      <c r="D373" s="4"/>
      <c r="E373" s="4"/>
      <c r="F373" s="9"/>
      <c r="G373" s="9"/>
      <c r="H373" s="6" t="str">
        <f>IF(A373="","",SUMIF($A$6:$A$405,A373,$F$6:$F$405)-SUMIF($A$6:$A$405,A373,$G$6:$G$405))</f>
        <v/>
      </c>
      <c r="I373" t="str">
        <f>IF(COUNTA(A373:G373)=0,"",IF(OR(A373="",NOT(ISNUMBER(B373)),C373="",COUNTIF(Chart!$A$6:$A$55,C373)&lt;&gt;1,D373="",E373="",COUNT(F373:G373)&lt;&gt;COUNTA(F373:G373),F373&lt;0,G373&lt;0,AND(F373&gt;0,G373&gt;0),SUM(F373:G373)=0),"REVIEW INPUT",IF(ROUND(H373,2)&lt;&gt;0,"ENTRY IMBALANCE","OK")))</f>
        <v/>
      </c>
    </row>
    <row r="374" spans="1:9" x14ac:dyDescent="0.25">
      <c r="A374" s="4"/>
      <c r="B374" s="8"/>
      <c r="C374" s="4"/>
      <c r="D374" s="4"/>
      <c r="E374" s="4"/>
      <c r="F374" s="9"/>
      <c r="G374" s="9"/>
      <c r="H374" s="6" t="str">
        <f>IF(A374="","",SUMIF($A$6:$A$405,A374,$F$6:$F$405)-SUMIF($A$6:$A$405,A374,$G$6:$G$405))</f>
        <v/>
      </c>
      <c r="I374" t="str">
        <f>IF(COUNTA(A374:G374)=0,"",IF(OR(A374="",NOT(ISNUMBER(B374)),C374="",COUNTIF(Chart!$A$6:$A$55,C374)&lt;&gt;1,D374="",E374="",COUNT(F374:G374)&lt;&gt;COUNTA(F374:G374),F374&lt;0,G374&lt;0,AND(F374&gt;0,G374&gt;0),SUM(F374:G374)=0),"REVIEW INPUT",IF(ROUND(H374,2)&lt;&gt;0,"ENTRY IMBALANCE","OK")))</f>
        <v/>
      </c>
    </row>
    <row r="375" spans="1:9" x14ac:dyDescent="0.25">
      <c r="A375" s="4"/>
      <c r="B375" s="8"/>
      <c r="C375" s="4"/>
      <c r="D375" s="4"/>
      <c r="E375" s="4"/>
      <c r="F375" s="9"/>
      <c r="G375" s="9"/>
      <c r="H375" s="6" t="str">
        <f>IF(A375="","",SUMIF($A$6:$A$405,A375,$F$6:$F$405)-SUMIF($A$6:$A$405,A375,$G$6:$G$405))</f>
        <v/>
      </c>
      <c r="I375" t="str">
        <f>IF(COUNTA(A375:G375)=0,"",IF(OR(A375="",NOT(ISNUMBER(B375)),C375="",COUNTIF(Chart!$A$6:$A$55,C375)&lt;&gt;1,D375="",E375="",COUNT(F375:G375)&lt;&gt;COUNTA(F375:G375),F375&lt;0,G375&lt;0,AND(F375&gt;0,G375&gt;0),SUM(F375:G375)=0),"REVIEW INPUT",IF(ROUND(H375,2)&lt;&gt;0,"ENTRY IMBALANCE","OK")))</f>
        <v/>
      </c>
    </row>
    <row r="376" spans="1:9" x14ac:dyDescent="0.25">
      <c r="A376" s="4"/>
      <c r="B376" s="8"/>
      <c r="C376" s="4"/>
      <c r="D376" s="4"/>
      <c r="E376" s="4"/>
      <c r="F376" s="9"/>
      <c r="G376" s="9"/>
      <c r="H376" s="6" t="str">
        <f>IF(A376="","",SUMIF($A$6:$A$405,A376,$F$6:$F$405)-SUMIF($A$6:$A$405,A376,$G$6:$G$405))</f>
        <v/>
      </c>
      <c r="I376" t="str">
        <f>IF(COUNTA(A376:G376)=0,"",IF(OR(A376="",NOT(ISNUMBER(B376)),C376="",COUNTIF(Chart!$A$6:$A$55,C376)&lt;&gt;1,D376="",E376="",COUNT(F376:G376)&lt;&gt;COUNTA(F376:G376),F376&lt;0,G376&lt;0,AND(F376&gt;0,G376&gt;0),SUM(F376:G376)=0),"REVIEW INPUT",IF(ROUND(H376,2)&lt;&gt;0,"ENTRY IMBALANCE","OK")))</f>
        <v/>
      </c>
    </row>
    <row r="377" spans="1:9" x14ac:dyDescent="0.25">
      <c r="A377" s="4"/>
      <c r="B377" s="8"/>
      <c r="C377" s="4"/>
      <c r="D377" s="4"/>
      <c r="E377" s="4"/>
      <c r="F377" s="9"/>
      <c r="G377" s="9"/>
      <c r="H377" s="6" t="str">
        <f>IF(A377="","",SUMIF($A$6:$A$405,A377,$F$6:$F$405)-SUMIF($A$6:$A$405,A377,$G$6:$G$405))</f>
        <v/>
      </c>
      <c r="I377" t="str">
        <f>IF(COUNTA(A377:G377)=0,"",IF(OR(A377="",NOT(ISNUMBER(B377)),C377="",COUNTIF(Chart!$A$6:$A$55,C377)&lt;&gt;1,D377="",E377="",COUNT(F377:G377)&lt;&gt;COUNTA(F377:G377),F377&lt;0,G377&lt;0,AND(F377&gt;0,G377&gt;0),SUM(F377:G377)=0),"REVIEW INPUT",IF(ROUND(H377,2)&lt;&gt;0,"ENTRY IMBALANCE","OK")))</f>
        <v/>
      </c>
    </row>
    <row r="378" spans="1:9" x14ac:dyDescent="0.25">
      <c r="A378" s="4"/>
      <c r="B378" s="8"/>
      <c r="C378" s="4"/>
      <c r="D378" s="4"/>
      <c r="E378" s="4"/>
      <c r="F378" s="9"/>
      <c r="G378" s="9"/>
      <c r="H378" s="6" t="str">
        <f>IF(A378="","",SUMIF($A$6:$A$405,A378,$F$6:$F$405)-SUMIF($A$6:$A$405,A378,$G$6:$G$405))</f>
        <v/>
      </c>
      <c r="I378" t="str">
        <f>IF(COUNTA(A378:G378)=0,"",IF(OR(A378="",NOT(ISNUMBER(B378)),C378="",COUNTIF(Chart!$A$6:$A$55,C378)&lt;&gt;1,D378="",E378="",COUNT(F378:G378)&lt;&gt;COUNTA(F378:G378),F378&lt;0,G378&lt;0,AND(F378&gt;0,G378&gt;0),SUM(F378:G378)=0),"REVIEW INPUT",IF(ROUND(H378,2)&lt;&gt;0,"ENTRY IMBALANCE","OK")))</f>
        <v/>
      </c>
    </row>
    <row r="379" spans="1:9" x14ac:dyDescent="0.25">
      <c r="A379" s="4"/>
      <c r="B379" s="8"/>
      <c r="C379" s="4"/>
      <c r="D379" s="4"/>
      <c r="E379" s="4"/>
      <c r="F379" s="9"/>
      <c r="G379" s="9"/>
      <c r="H379" s="6" t="str">
        <f>IF(A379="","",SUMIF($A$6:$A$405,A379,$F$6:$F$405)-SUMIF($A$6:$A$405,A379,$G$6:$G$405))</f>
        <v/>
      </c>
      <c r="I379" t="str">
        <f>IF(COUNTA(A379:G379)=0,"",IF(OR(A379="",NOT(ISNUMBER(B379)),C379="",COUNTIF(Chart!$A$6:$A$55,C379)&lt;&gt;1,D379="",E379="",COUNT(F379:G379)&lt;&gt;COUNTA(F379:G379),F379&lt;0,G379&lt;0,AND(F379&gt;0,G379&gt;0),SUM(F379:G379)=0),"REVIEW INPUT",IF(ROUND(H379,2)&lt;&gt;0,"ENTRY IMBALANCE","OK")))</f>
        <v/>
      </c>
    </row>
    <row r="380" spans="1:9" x14ac:dyDescent="0.25">
      <c r="A380" s="4"/>
      <c r="B380" s="8"/>
      <c r="C380" s="4"/>
      <c r="D380" s="4"/>
      <c r="E380" s="4"/>
      <c r="F380" s="9"/>
      <c r="G380" s="9"/>
      <c r="H380" s="6" t="str">
        <f>IF(A380="","",SUMIF($A$6:$A$405,A380,$F$6:$F$405)-SUMIF($A$6:$A$405,A380,$G$6:$G$405))</f>
        <v/>
      </c>
      <c r="I380" t="str">
        <f>IF(COUNTA(A380:G380)=0,"",IF(OR(A380="",NOT(ISNUMBER(B380)),C380="",COUNTIF(Chart!$A$6:$A$55,C380)&lt;&gt;1,D380="",E380="",COUNT(F380:G380)&lt;&gt;COUNTA(F380:G380),F380&lt;0,G380&lt;0,AND(F380&gt;0,G380&gt;0),SUM(F380:G380)=0),"REVIEW INPUT",IF(ROUND(H380,2)&lt;&gt;0,"ENTRY IMBALANCE","OK")))</f>
        <v/>
      </c>
    </row>
    <row r="381" spans="1:9" x14ac:dyDescent="0.25">
      <c r="A381" s="4"/>
      <c r="B381" s="8"/>
      <c r="C381" s="4"/>
      <c r="D381" s="4"/>
      <c r="E381" s="4"/>
      <c r="F381" s="9"/>
      <c r="G381" s="9"/>
      <c r="H381" s="6" t="str">
        <f>IF(A381="","",SUMIF($A$6:$A$405,A381,$F$6:$F$405)-SUMIF($A$6:$A$405,A381,$G$6:$G$405))</f>
        <v/>
      </c>
      <c r="I381" t="str">
        <f>IF(COUNTA(A381:G381)=0,"",IF(OR(A381="",NOT(ISNUMBER(B381)),C381="",COUNTIF(Chart!$A$6:$A$55,C381)&lt;&gt;1,D381="",E381="",COUNT(F381:G381)&lt;&gt;COUNTA(F381:G381),F381&lt;0,G381&lt;0,AND(F381&gt;0,G381&gt;0),SUM(F381:G381)=0),"REVIEW INPUT",IF(ROUND(H381,2)&lt;&gt;0,"ENTRY IMBALANCE","OK")))</f>
        <v/>
      </c>
    </row>
    <row r="382" spans="1:9" x14ac:dyDescent="0.25">
      <c r="A382" s="4"/>
      <c r="B382" s="8"/>
      <c r="C382" s="4"/>
      <c r="D382" s="4"/>
      <c r="E382" s="4"/>
      <c r="F382" s="9"/>
      <c r="G382" s="9"/>
      <c r="H382" s="6" t="str">
        <f>IF(A382="","",SUMIF($A$6:$A$405,A382,$F$6:$F$405)-SUMIF($A$6:$A$405,A382,$G$6:$G$405))</f>
        <v/>
      </c>
      <c r="I382" t="str">
        <f>IF(COUNTA(A382:G382)=0,"",IF(OR(A382="",NOT(ISNUMBER(B382)),C382="",COUNTIF(Chart!$A$6:$A$55,C382)&lt;&gt;1,D382="",E382="",COUNT(F382:G382)&lt;&gt;COUNTA(F382:G382),F382&lt;0,G382&lt;0,AND(F382&gt;0,G382&gt;0),SUM(F382:G382)=0),"REVIEW INPUT",IF(ROUND(H382,2)&lt;&gt;0,"ENTRY IMBALANCE","OK")))</f>
        <v/>
      </c>
    </row>
    <row r="383" spans="1:9" x14ac:dyDescent="0.25">
      <c r="A383" s="4"/>
      <c r="B383" s="8"/>
      <c r="C383" s="4"/>
      <c r="D383" s="4"/>
      <c r="E383" s="4"/>
      <c r="F383" s="9"/>
      <c r="G383" s="9"/>
      <c r="H383" s="6" t="str">
        <f>IF(A383="","",SUMIF($A$6:$A$405,A383,$F$6:$F$405)-SUMIF($A$6:$A$405,A383,$G$6:$G$405))</f>
        <v/>
      </c>
      <c r="I383" t="str">
        <f>IF(COUNTA(A383:G383)=0,"",IF(OR(A383="",NOT(ISNUMBER(B383)),C383="",COUNTIF(Chart!$A$6:$A$55,C383)&lt;&gt;1,D383="",E383="",COUNT(F383:G383)&lt;&gt;COUNTA(F383:G383),F383&lt;0,G383&lt;0,AND(F383&gt;0,G383&gt;0),SUM(F383:G383)=0),"REVIEW INPUT",IF(ROUND(H383,2)&lt;&gt;0,"ENTRY IMBALANCE","OK")))</f>
        <v/>
      </c>
    </row>
    <row r="384" spans="1:9" x14ac:dyDescent="0.25">
      <c r="A384" s="4"/>
      <c r="B384" s="8"/>
      <c r="C384" s="4"/>
      <c r="D384" s="4"/>
      <c r="E384" s="4"/>
      <c r="F384" s="9"/>
      <c r="G384" s="9"/>
      <c r="H384" s="6" t="str">
        <f>IF(A384="","",SUMIF($A$6:$A$405,A384,$F$6:$F$405)-SUMIF($A$6:$A$405,A384,$G$6:$G$405))</f>
        <v/>
      </c>
      <c r="I384" t="str">
        <f>IF(COUNTA(A384:G384)=0,"",IF(OR(A384="",NOT(ISNUMBER(B384)),C384="",COUNTIF(Chart!$A$6:$A$55,C384)&lt;&gt;1,D384="",E384="",COUNT(F384:G384)&lt;&gt;COUNTA(F384:G384),F384&lt;0,G384&lt;0,AND(F384&gt;0,G384&gt;0),SUM(F384:G384)=0),"REVIEW INPUT",IF(ROUND(H384,2)&lt;&gt;0,"ENTRY IMBALANCE","OK")))</f>
        <v/>
      </c>
    </row>
    <row r="385" spans="1:9" x14ac:dyDescent="0.25">
      <c r="A385" s="4"/>
      <c r="B385" s="8"/>
      <c r="C385" s="4"/>
      <c r="D385" s="4"/>
      <c r="E385" s="4"/>
      <c r="F385" s="9"/>
      <c r="G385" s="9"/>
      <c r="H385" s="6" t="str">
        <f>IF(A385="","",SUMIF($A$6:$A$405,A385,$F$6:$F$405)-SUMIF($A$6:$A$405,A385,$G$6:$G$405))</f>
        <v/>
      </c>
      <c r="I385" t="str">
        <f>IF(COUNTA(A385:G385)=0,"",IF(OR(A385="",NOT(ISNUMBER(B385)),C385="",COUNTIF(Chart!$A$6:$A$55,C385)&lt;&gt;1,D385="",E385="",COUNT(F385:G385)&lt;&gt;COUNTA(F385:G385),F385&lt;0,G385&lt;0,AND(F385&gt;0,G385&gt;0),SUM(F385:G385)=0),"REVIEW INPUT",IF(ROUND(H385,2)&lt;&gt;0,"ENTRY IMBALANCE","OK")))</f>
        <v/>
      </c>
    </row>
    <row r="386" spans="1:9" x14ac:dyDescent="0.25">
      <c r="A386" s="4"/>
      <c r="B386" s="8"/>
      <c r="C386" s="4"/>
      <c r="D386" s="4"/>
      <c r="E386" s="4"/>
      <c r="F386" s="9"/>
      <c r="G386" s="9"/>
      <c r="H386" s="6" t="str">
        <f>IF(A386="","",SUMIF($A$6:$A$405,A386,$F$6:$F$405)-SUMIF($A$6:$A$405,A386,$G$6:$G$405))</f>
        <v/>
      </c>
      <c r="I386" t="str">
        <f>IF(COUNTA(A386:G386)=0,"",IF(OR(A386="",NOT(ISNUMBER(B386)),C386="",COUNTIF(Chart!$A$6:$A$55,C386)&lt;&gt;1,D386="",E386="",COUNT(F386:G386)&lt;&gt;COUNTA(F386:G386),F386&lt;0,G386&lt;0,AND(F386&gt;0,G386&gt;0),SUM(F386:G386)=0),"REVIEW INPUT",IF(ROUND(H386,2)&lt;&gt;0,"ENTRY IMBALANCE","OK")))</f>
        <v/>
      </c>
    </row>
    <row r="387" spans="1:9" x14ac:dyDescent="0.25">
      <c r="A387" s="4"/>
      <c r="B387" s="8"/>
      <c r="C387" s="4"/>
      <c r="D387" s="4"/>
      <c r="E387" s="4"/>
      <c r="F387" s="9"/>
      <c r="G387" s="9"/>
      <c r="H387" s="6" t="str">
        <f>IF(A387="","",SUMIF($A$6:$A$405,A387,$F$6:$F$405)-SUMIF($A$6:$A$405,A387,$G$6:$G$405))</f>
        <v/>
      </c>
      <c r="I387" t="str">
        <f>IF(COUNTA(A387:G387)=0,"",IF(OR(A387="",NOT(ISNUMBER(B387)),C387="",COUNTIF(Chart!$A$6:$A$55,C387)&lt;&gt;1,D387="",E387="",COUNT(F387:G387)&lt;&gt;COUNTA(F387:G387),F387&lt;0,G387&lt;0,AND(F387&gt;0,G387&gt;0),SUM(F387:G387)=0),"REVIEW INPUT",IF(ROUND(H387,2)&lt;&gt;0,"ENTRY IMBALANCE","OK")))</f>
        <v/>
      </c>
    </row>
    <row r="388" spans="1:9" x14ac:dyDescent="0.25">
      <c r="A388" s="4"/>
      <c r="B388" s="8"/>
      <c r="C388" s="4"/>
      <c r="D388" s="4"/>
      <c r="E388" s="4"/>
      <c r="F388" s="9"/>
      <c r="G388" s="9"/>
      <c r="H388" s="6" t="str">
        <f>IF(A388="","",SUMIF($A$6:$A$405,A388,$F$6:$F$405)-SUMIF($A$6:$A$405,A388,$G$6:$G$405))</f>
        <v/>
      </c>
      <c r="I388" t="str">
        <f>IF(COUNTA(A388:G388)=0,"",IF(OR(A388="",NOT(ISNUMBER(B388)),C388="",COUNTIF(Chart!$A$6:$A$55,C388)&lt;&gt;1,D388="",E388="",COUNT(F388:G388)&lt;&gt;COUNTA(F388:G388),F388&lt;0,G388&lt;0,AND(F388&gt;0,G388&gt;0),SUM(F388:G388)=0),"REVIEW INPUT",IF(ROUND(H388,2)&lt;&gt;0,"ENTRY IMBALANCE","OK")))</f>
        <v/>
      </c>
    </row>
    <row r="389" spans="1:9" x14ac:dyDescent="0.25">
      <c r="A389" s="4"/>
      <c r="B389" s="8"/>
      <c r="C389" s="4"/>
      <c r="D389" s="4"/>
      <c r="E389" s="4"/>
      <c r="F389" s="9"/>
      <c r="G389" s="9"/>
      <c r="H389" s="6" t="str">
        <f>IF(A389="","",SUMIF($A$6:$A$405,A389,$F$6:$F$405)-SUMIF($A$6:$A$405,A389,$G$6:$G$405))</f>
        <v/>
      </c>
      <c r="I389" t="str">
        <f>IF(COUNTA(A389:G389)=0,"",IF(OR(A389="",NOT(ISNUMBER(B389)),C389="",COUNTIF(Chart!$A$6:$A$55,C389)&lt;&gt;1,D389="",E389="",COUNT(F389:G389)&lt;&gt;COUNTA(F389:G389),F389&lt;0,G389&lt;0,AND(F389&gt;0,G389&gt;0),SUM(F389:G389)=0),"REVIEW INPUT",IF(ROUND(H389,2)&lt;&gt;0,"ENTRY IMBALANCE","OK")))</f>
        <v/>
      </c>
    </row>
    <row r="390" spans="1:9" x14ac:dyDescent="0.25">
      <c r="A390" s="4"/>
      <c r="B390" s="8"/>
      <c r="C390" s="4"/>
      <c r="D390" s="4"/>
      <c r="E390" s="4"/>
      <c r="F390" s="9"/>
      <c r="G390" s="9"/>
      <c r="H390" s="6" t="str">
        <f>IF(A390="","",SUMIF($A$6:$A$405,A390,$F$6:$F$405)-SUMIF($A$6:$A$405,A390,$G$6:$G$405))</f>
        <v/>
      </c>
      <c r="I390" t="str">
        <f>IF(COUNTA(A390:G390)=0,"",IF(OR(A390="",NOT(ISNUMBER(B390)),C390="",COUNTIF(Chart!$A$6:$A$55,C390)&lt;&gt;1,D390="",E390="",COUNT(F390:G390)&lt;&gt;COUNTA(F390:G390),F390&lt;0,G390&lt;0,AND(F390&gt;0,G390&gt;0),SUM(F390:G390)=0),"REVIEW INPUT",IF(ROUND(H390,2)&lt;&gt;0,"ENTRY IMBALANCE","OK")))</f>
        <v/>
      </c>
    </row>
    <row r="391" spans="1:9" x14ac:dyDescent="0.25">
      <c r="A391" s="4"/>
      <c r="B391" s="8"/>
      <c r="C391" s="4"/>
      <c r="D391" s="4"/>
      <c r="E391" s="4"/>
      <c r="F391" s="9"/>
      <c r="G391" s="9"/>
      <c r="H391" s="6" t="str">
        <f>IF(A391="","",SUMIF($A$6:$A$405,A391,$F$6:$F$405)-SUMIF($A$6:$A$405,A391,$G$6:$G$405))</f>
        <v/>
      </c>
      <c r="I391" t="str">
        <f>IF(COUNTA(A391:G391)=0,"",IF(OR(A391="",NOT(ISNUMBER(B391)),C391="",COUNTIF(Chart!$A$6:$A$55,C391)&lt;&gt;1,D391="",E391="",COUNT(F391:G391)&lt;&gt;COUNTA(F391:G391),F391&lt;0,G391&lt;0,AND(F391&gt;0,G391&gt;0),SUM(F391:G391)=0),"REVIEW INPUT",IF(ROUND(H391,2)&lt;&gt;0,"ENTRY IMBALANCE","OK")))</f>
        <v/>
      </c>
    </row>
    <row r="392" spans="1:9" x14ac:dyDescent="0.25">
      <c r="A392" s="4"/>
      <c r="B392" s="8"/>
      <c r="C392" s="4"/>
      <c r="D392" s="4"/>
      <c r="E392" s="4"/>
      <c r="F392" s="9"/>
      <c r="G392" s="9"/>
      <c r="H392" s="6" t="str">
        <f>IF(A392="","",SUMIF($A$6:$A$405,A392,$F$6:$F$405)-SUMIF($A$6:$A$405,A392,$G$6:$G$405))</f>
        <v/>
      </c>
      <c r="I392" t="str">
        <f>IF(COUNTA(A392:G392)=0,"",IF(OR(A392="",NOT(ISNUMBER(B392)),C392="",COUNTIF(Chart!$A$6:$A$55,C392)&lt;&gt;1,D392="",E392="",COUNT(F392:G392)&lt;&gt;COUNTA(F392:G392),F392&lt;0,G392&lt;0,AND(F392&gt;0,G392&gt;0),SUM(F392:G392)=0),"REVIEW INPUT",IF(ROUND(H392,2)&lt;&gt;0,"ENTRY IMBALANCE","OK")))</f>
        <v/>
      </c>
    </row>
    <row r="393" spans="1:9" x14ac:dyDescent="0.25">
      <c r="A393" s="4"/>
      <c r="B393" s="8"/>
      <c r="C393" s="4"/>
      <c r="D393" s="4"/>
      <c r="E393" s="4"/>
      <c r="F393" s="9"/>
      <c r="G393" s="9"/>
      <c r="H393" s="6" t="str">
        <f>IF(A393="","",SUMIF($A$6:$A$405,A393,$F$6:$F$405)-SUMIF($A$6:$A$405,A393,$G$6:$G$405))</f>
        <v/>
      </c>
      <c r="I393" t="str">
        <f>IF(COUNTA(A393:G393)=0,"",IF(OR(A393="",NOT(ISNUMBER(B393)),C393="",COUNTIF(Chart!$A$6:$A$55,C393)&lt;&gt;1,D393="",E393="",COUNT(F393:G393)&lt;&gt;COUNTA(F393:G393),F393&lt;0,G393&lt;0,AND(F393&gt;0,G393&gt;0),SUM(F393:G393)=0),"REVIEW INPUT",IF(ROUND(H393,2)&lt;&gt;0,"ENTRY IMBALANCE","OK")))</f>
        <v/>
      </c>
    </row>
    <row r="394" spans="1:9" x14ac:dyDescent="0.25">
      <c r="A394" s="4"/>
      <c r="B394" s="8"/>
      <c r="C394" s="4"/>
      <c r="D394" s="4"/>
      <c r="E394" s="4"/>
      <c r="F394" s="9"/>
      <c r="G394" s="9"/>
      <c r="H394" s="6" t="str">
        <f>IF(A394="","",SUMIF($A$6:$A$405,A394,$F$6:$F$405)-SUMIF($A$6:$A$405,A394,$G$6:$G$405))</f>
        <v/>
      </c>
      <c r="I394" t="str">
        <f>IF(COUNTA(A394:G394)=0,"",IF(OR(A394="",NOT(ISNUMBER(B394)),C394="",COUNTIF(Chart!$A$6:$A$55,C394)&lt;&gt;1,D394="",E394="",COUNT(F394:G394)&lt;&gt;COUNTA(F394:G394),F394&lt;0,G394&lt;0,AND(F394&gt;0,G394&gt;0),SUM(F394:G394)=0),"REVIEW INPUT",IF(ROUND(H394,2)&lt;&gt;0,"ENTRY IMBALANCE","OK")))</f>
        <v/>
      </c>
    </row>
    <row r="395" spans="1:9" x14ac:dyDescent="0.25">
      <c r="A395" s="4"/>
      <c r="B395" s="8"/>
      <c r="C395" s="4"/>
      <c r="D395" s="4"/>
      <c r="E395" s="4"/>
      <c r="F395" s="9"/>
      <c r="G395" s="9"/>
      <c r="H395" s="6" t="str">
        <f>IF(A395="","",SUMIF($A$6:$A$405,A395,$F$6:$F$405)-SUMIF($A$6:$A$405,A395,$G$6:$G$405))</f>
        <v/>
      </c>
      <c r="I395" t="str">
        <f>IF(COUNTA(A395:G395)=0,"",IF(OR(A395="",NOT(ISNUMBER(B395)),C395="",COUNTIF(Chart!$A$6:$A$55,C395)&lt;&gt;1,D395="",E395="",COUNT(F395:G395)&lt;&gt;COUNTA(F395:G395),F395&lt;0,G395&lt;0,AND(F395&gt;0,G395&gt;0),SUM(F395:G395)=0),"REVIEW INPUT",IF(ROUND(H395,2)&lt;&gt;0,"ENTRY IMBALANCE","OK")))</f>
        <v/>
      </c>
    </row>
    <row r="396" spans="1:9" x14ac:dyDescent="0.25">
      <c r="A396" s="4"/>
      <c r="B396" s="8"/>
      <c r="C396" s="4"/>
      <c r="D396" s="4"/>
      <c r="E396" s="4"/>
      <c r="F396" s="9"/>
      <c r="G396" s="9"/>
      <c r="H396" s="6" t="str">
        <f>IF(A396="","",SUMIF($A$6:$A$405,A396,$F$6:$F$405)-SUMIF($A$6:$A$405,A396,$G$6:$G$405))</f>
        <v/>
      </c>
      <c r="I396" t="str">
        <f>IF(COUNTA(A396:G396)=0,"",IF(OR(A396="",NOT(ISNUMBER(B396)),C396="",COUNTIF(Chart!$A$6:$A$55,C396)&lt;&gt;1,D396="",E396="",COUNT(F396:G396)&lt;&gt;COUNTA(F396:G396),F396&lt;0,G396&lt;0,AND(F396&gt;0,G396&gt;0),SUM(F396:G396)=0),"REVIEW INPUT",IF(ROUND(H396,2)&lt;&gt;0,"ENTRY IMBALANCE","OK")))</f>
        <v/>
      </c>
    </row>
    <row r="397" spans="1:9" x14ac:dyDescent="0.25">
      <c r="A397" s="4"/>
      <c r="B397" s="8"/>
      <c r="C397" s="4"/>
      <c r="D397" s="4"/>
      <c r="E397" s="4"/>
      <c r="F397" s="9"/>
      <c r="G397" s="9"/>
      <c r="H397" s="6" t="str">
        <f>IF(A397="","",SUMIF($A$6:$A$405,A397,$F$6:$F$405)-SUMIF($A$6:$A$405,A397,$G$6:$G$405))</f>
        <v/>
      </c>
      <c r="I397" t="str">
        <f>IF(COUNTA(A397:G397)=0,"",IF(OR(A397="",NOT(ISNUMBER(B397)),C397="",COUNTIF(Chart!$A$6:$A$55,C397)&lt;&gt;1,D397="",E397="",COUNT(F397:G397)&lt;&gt;COUNTA(F397:G397),F397&lt;0,G397&lt;0,AND(F397&gt;0,G397&gt;0),SUM(F397:G397)=0),"REVIEW INPUT",IF(ROUND(H397,2)&lt;&gt;0,"ENTRY IMBALANCE","OK")))</f>
        <v/>
      </c>
    </row>
    <row r="398" spans="1:9" x14ac:dyDescent="0.25">
      <c r="A398" s="4"/>
      <c r="B398" s="8"/>
      <c r="C398" s="4"/>
      <c r="D398" s="4"/>
      <c r="E398" s="4"/>
      <c r="F398" s="9"/>
      <c r="G398" s="9"/>
      <c r="H398" s="6" t="str">
        <f>IF(A398="","",SUMIF($A$6:$A$405,A398,$F$6:$F$405)-SUMIF($A$6:$A$405,A398,$G$6:$G$405))</f>
        <v/>
      </c>
      <c r="I398" t="str">
        <f>IF(COUNTA(A398:G398)=0,"",IF(OR(A398="",NOT(ISNUMBER(B398)),C398="",COUNTIF(Chart!$A$6:$A$55,C398)&lt;&gt;1,D398="",E398="",COUNT(F398:G398)&lt;&gt;COUNTA(F398:G398),F398&lt;0,G398&lt;0,AND(F398&gt;0,G398&gt;0),SUM(F398:G398)=0),"REVIEW INPUT",IF(ROUND(H398,2)&lt;&gt;0,"ENTRY IMBALANCE","OK")))</f>
        <v/>
      </c>
    </row>
    <row r="399" spans="1:9" x14ac:dyDescent="0.25">
      <c r="A399" s="4"/>
      <c r="B399" s="8"/>
      <c r="C399" s="4"/>
      <c r="D399" s="4"/>
      <c r="E399" s="4"/>
      <c r="F399" s="9"/>
      <c r="G399" s="9"/>
      <c r="H399" s="6" t="str">
        <f>IF(A399="","",SUMIF($A$6:$A$405,A399,$F$6:$F$405)-SUMIF($A$6:$A$405,A399,$G$6:$G$405))</f>
        <v/>
      </c>
      <c r="I399" t="str">
        <f>IF(COUNTA(A399:G399)=0,"",IF(OR(A399="",NOT(ISNUMBER(B399)),C399="",COUNTIF(Chart!$A$6:$A$55,C399)&lt;&gt;1,D399="",E399="",COUNT(F399:G399)&lt;&gt;COUNTA(F399:G399),F399&lt;0,G399&lt;0,AND(F399&gt;0,G399&gt;0),SUM(F399:G399)=0),"REVIEW INPUT",IF(ROUND(H399,2)&lt;&gt;0,"ENTRY IMBALANCE","OK")))</f>
        <v/>
      </c>
    </row>
    <row r="400" spans="1:9" x14ac:dyDescent="0.25">
      <c r="A400" s="4"/>
      <c r="B400" s="8"/>
      <c r="C400" s="4"/>
      <c r="D400" s="4"/>
      <c r="E400" s="4"/>
      <c r="F400" s="9"/>
      <c r="G400" s="9"/>
      <c r="H400" s="6" t="str">
        <f>IF(A400="","",SUMIF($A$6:$A$405,A400,$F$6:$F$405)-SUMIF($A$6:$A$405,A400,$G$6:$G$405))</f>
        <v/>
      </c>
      <c r="I400" t="str">
        <f>IF(COUNTA(A400:G400)=0,"",IF(OR(A400="",NOT(ISNUMBER(B400)),C400="",COUNTIF(Chart!$A$6:$A$55,C400)&lt;&gt;1,D400="",E400="",COUNT(F400:G400)&lt;&gt;COUNTA(F400:G400),F400&lt;0,G400&lt;0,AND(F400&gt;0,G400&gt;0),SUM(F400:G400)=0),"REVIEW INPUT",IF(ROUND(H400,2)&lt;&gt;0,"ENTRY IMBALANCE","OK")))</f>
        <v/>
      </c>
    </row>
    <row r="401" spans="1:9" x14ac:dyDescent="0.25">
      <c r="A401" s="4"/>
      <c r="B401" s="8"/>
      <c r="C401" s="4"/>
      <c r="D401" s="4"/>
      <c r="E401" s="4"/>
      <c r="F401" s="9"/>
      <c r="G401" s="9"/>
      <c r="H401" s="6" t="str">
        <f>IF(A401="","",SUMIF($A$6:$A$405,A401,$F$6:$F$405)-SUMIF($A$6:$A$405,A401,$G$6:$G$405))</f>
        <v/>
      </c>
      <c r="I401" t="str">
        <f>IF(COUNTA(A401:G401)=0,"",IF(OR(A401="",NOT(ISNUMBER(B401)),C401="",COUNTIF(Chart!$A$6:$A$55,C401)&lt;&gt;1,D401="",E401="",COUNT(F401:G401)&lt;&gt;COUNTA(F401:G401),F401&lt;0,G401&lt;0,AND(F401&gt;0,G401&gt;0),SUM(F401:G401)=0),"REVIEW INPUT",IF(ROUND(H401,2)&lt;&gt;0,"ENTRY IMBALANCE","OK")))</f>
        <v/>
      </c>
    </row>
    <row r="402" spans="1:9" x14ac:dyDescent="0.25">
      <c r="A402" s="4"/>
      <c r="B402" s="8"/>
      <c r="C402" s="4"/>
      <c r="D402" s="4"/>
      <c r="E402" s="4"/>
      <c r="F402" s="9"/>
      <c r="G402" s="9"/>
      <c r="H402" s="6" t="str">
        <f>IF(A402="","",SUMIF($A$6:$A$405,A402,$F$6:$F$405)-SUMIF($A$6:$A$405,A402,$G$6:$G$405))</f>
        <v/>
      </c>
      <c r="I402" t="str">
        <f>IF(COUNTA(A402:G402)=0,"",IF(OR(A402="",NOT(ISNUMBER(B402)),C402="",COUNTIF(Chart!$A$6:$A$55,C402)&lt;&gt;1,D402="",E402="",COUNT(F402:G402)&lt;&gt;COUNTA(F402:G402),F402&lt;0,G402&lt;0,AND(F402&gt;0,G402&gt;0),SUM(F402:G402)=0),"REVIEW INPUT",IF(ROUND(H402,2)&lt;&gt;0,"ENTRY IMBALANCE","OK")))</f>
        <v/>
      </c>
    </row>
    <row r="403" spans="1:9" x14ac:dyDescent="0.25">
      <c r="A403" s="4"/>
      <c r="B403" s="8"/>
      <c r="C403" s="4"/>
      <c r="D403" s="4"/>
      <c r="E403" s="4"/>
      <c r="F403" s="9"/>
      <c r="G403" s="9"/>
      <c r="H403" s="6" t="str">
        <f>IF(A403="","",SUMIF($A$6:$A$405,A403,$F$6:$F$405)-SUMIF($A$6:$A$405,A403,$G$6:$G$405))</f>
        <v/>
      </c>
      <c r="I403" t="str">
        <f>IF(COUNTA(A403:G403)=0,"",IF(OR(A403="",NOT(ISNUMBER(B403)),C403="",COUNTIF(Chart!$A$6:$A$55,C403)&lt;&gt;1,D403="",E403="",COUNT(F403:G403)&lt;&gt;COUNTA(F403:G403),F403&lt;0,G403&lt;0,AND(F403&gt;0,G403&gt;0),SUM(F403:G403)=0),"REVIEW INPUT",IF(ROUND(H403,2)&lt;&gt;0,"ENTRY IMBALANCE","OK")))</f>
        <v/>
      </c>
    </row>
    <row r="404" spans="1:9" x14ac:dyDescent="0.25">
      <c r="A404" s="4"/>
      <c r="B404" s="8"/>
      <c r="C404" s="4"/>
      <c r="D404" s="4"/>
      <c r="E404" s="4"/>
      <c r="F404" s="9"/>
      <c r="G404" s="9"/>
      <c r="H404" s="6" t="str">
        <f>IF(A404="","",SUMIF($A$6:$A$405,A404,$F$6:$F$405)-SUMIF($A$6:$A$405,A404,$G$6:$G$405))</f>
        <v/>
      </c>
      <c r="I404" t="str">
        <f>IF(COUNTA(A404:G404)=0,"",IF(OR(A404="",NOT(ISNUMBER(B404)),C404="",COUNTIF(Chart!$A$6:$A$55,C404)&lt;&gt;1,D404="",E404="",COUNT(F404:G404)&lt;&gt;COUNTA(F404:G404),F404&lt;0,G404&lt;0,AND(F404&gt;0,G404&gt;0),SUM(F404:G404)=0),"REVIEW INPUT",IF(ROUND(H404,2)&lt;&gt;0,"ENTRY IMBALANCE","OK")))</f>
        <v/>
      </c>
    </row>
    <row r="405" spans="1:9" x14ac:dyDescent="0.25">
      <c r="A405" s="4"/>
      <c r="B405" s="8"/>
      <c r="C405" s="4"/>
      <c r="D405" s="4"/>
      <c r="E405" s="4"/>
      <c r="F405" s="9"/>
      <c r="G405" s="9"/>
      <c r="H405" s="6" t="str">
        <f>IF(A405="","",SUMIF($A$6:$A$405,A405,$F$6:$F$405)-SUMIF($A$6:$A$405,A405,$G$6:$G$405))</f>
        <v/>
      </c>
      <c r="I405" t="str">
        <f>IF(COUNTA(A405:G405)=0,"",IF(OR(A405="",NOT(ISNUMBER(B405)),C405="",COUNTIF(Chart!$A$6:$A$55,C405)&lt;&gt;1,D405="",E405="",COUNT(F405:G405)&lt;&gt;COUNTA(F405:G405),F405&lt;0,G405&lt;0,AND(F405&gt;0,G405&gt;0),SUM(F405:G405)=0),"REVIEW INPUT",IF(ROUND(H405,2)&lt;&gt;0,"ENTRY IMBALANCE","OK")))</f>
        <v/>
      </c>
    </row>
  </sheetData>
  <autoFilter ref="A5:I405"/>
  <mergeCells count="1">
    <mergeCell ref="A3:I3"/>
  </mergeCells>
  <dataValidations count="6">
    <dataValidation type="date" allowBlank="1" showErrorMessage="1" errorStyle="stop" errorTitle="Enter a date" error="Use a real spreadsheet date, for example 2026-10-31." sqref="B10:B405">
      <formula1>2</formula1>
      <formula2>2958465</formula2>
    </dataValidation>
    <dataValidation type="date" allowBlank="1" showErrorMessage="1" errorStyle="stop" errorTitle="Enter a date" error="Use a real spreadsheet date, for example 2026-10-31." sqref="B6:B405">
      <formula1>2</formula1>
      <formula2>2958465</formula2>
    </dataValidation>
    <dataValidation type="list" allowBlank="1" showErrorMessage="1" errorStyle="stop" errorTitle="Choose a listed value" error="Select a value from the dropdown or update its reference sheet first." sqref="C10:C405">
      <formula1>LedgerAccounts</formula1>
    </dataValidation>
    <dataValidation type="list" allowBlank="1" showErrorMessage="1" errorStyle="stop" errorTitle="Choose a listed value" error="Select a value from the dropdown or update its reference sheet first." sqref="C6:C405">
      <formula1>LedgerAccounts</formula1>
    </dataValidation>
    <dataValidation type="decimal" operator="greaterThanOrEqual" allowBlank="1" showErrorMessage="1" errorStyle="stop" errorTitle="Positive amounts only" error="Enter zero or a positive number in the correct column." sqref="F10:G405">
      <formula1>0</formula1>
    </dataValidation>
    <dataValidation type="decimal" operator="greaterThanOrEqual" allowBlank="1" showErrorMessage="1" errorStyle="stop" errorTitle="Positive amounts only" error="Enter zero or a positive number in the correct column." sqref="F6:G405">
      <formula1>0</formula1>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5"/>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14" customWidth="1"/>
    <col min="3" max="3" width="16" customWidth="1"/>
    <col min="4" max="4" width="32" customWidth="1"/>
    <col min="5" max="5" width="20" customWidth="1"/>
    <col min="6" max="7" width="16" customWidth="1"/>
    <col min="8" max="8" width="23" customWidth="1"/>
    <col min="9" max="9" width="15" customWidth="1"/>
  </cols>
  <sheetData>
    <row r="1" ht="26" customHeight="1" spans="1:1" x14ac:dyDescent="0.25">
      <c r="A1" s="1" t="s">
        <v>59</v>
      </c>
    </row>
    <row r="2" spans="1:6" x14ac:dyDescent="0.25">
      <c r="A2" t="s">
        <v>60</v>
      </c>
      <c r="B2" s="4" t="s">
        <v>31</v>
      </c>
      <c r="E2" t="s">
        <v>61</v>
      </c>
      <c r="F2" s="6">
        <f>SUMIF('Journal'!C6:C405,$B$2,'Journal'!F6:F405)-SUMIF('Journal'!C6:C405,$B$2,'Journal'!G6:G405)</f>
        <v>0</v>
      </c>
    </row>
    <row r="3" ht="44" customHeight="1" spans="1:9" x14ac:dyDescent="0.25">
      <c r="A3" s="3" t="s">
        <v>62</v>
      </c>
      <c r="B3" s="3"/>
      <c r="C3" s="3"/>
      <c r="D3" s="3"/>
      <c r="E3" s="3"/>
      <c r="F3" s="3"/>
      <c r="G3" s="3"/>
      <c r="H3" s="3"/>
      <c r="I3" s="3"/>
    </row>
    <row r="5" ht="32" customHeight="1" spans="1:9" x14ac:dyDescent="0.25">
      <c r="A5" s="2" t="s">
        <v>50</v>
      </c>
      <c r="B5" s="2" t="s">
        <v>51</v>
      </c>
      <c r="C5" s="2" t="s">
        <v>52</v>
      </c>
      <c r="D5" s="2" t="s">
        <v>53</v>
      </c>
      <c r="E5" s="2" t="s">
        <v>54</v>
      </c>
      <c r="F5" s="2" t="s">
        <v>33</v>
      </c>
      <c r="G5" s="2" t="s">
        <v>42</v>
      </c>
      <c r="H5" s="2" t="s">
        <v>63</v>
      </c>
      <c r="I5" s="2" t="s">
        <v>64</v>
      </c>
    </row>
    <row r="6" spans="1:9" x14ac:dyDescent="0.25">
      <c r="A6" t="str">
        <f>IF(AND($B$2&lt;&gt;"",'Journal'!C6=$B$2,'Journal'!A6&lt;&gt;""),'Journal'!A6,"")</f>
        <v/>
      </c>
      <c r="B6" s="10" t="str">
        <f>IF(AND($B$2&lt;&gt;"",'Journal'!C6=$B$2,'Journal'!A6&lt;&gt;""),'Journal'!B6,"")</f>
        <v/>
      </c>
      <c r="C6" t="str">
        <f>IF(AND($B$2&lt;&gt;"",'Journal'!C6=$B$2,'Journal'!A6&lt;&gt;""),'Journal'!C6,"")</f>
        <v/>
      </c>
      <c r="D6" t="str">
        <f>IF(AND($B$2&lt;&gt;"",'Journal'!C6=$B$2,'Journal'!A6&lt;&gt;""),'Journal'!D6,"")</f>
        <v/>
      </c>
      <c r="E6" t="str">
        <f>IF(AND($B$2&lt;&gt;"",'Journal'!C6=$B$2,'Journal'!A6&lt;&gt;""),'Journal'!E6,"")</f>
        <v/>
      </c>
      <c r="F6" s="6" t="str">
        <f>IF(AND($B$2&lt;&gt;"",'Journal'!C6=$B$2,'Journal'!A6&lt;&gt;""),'Journal'!F6,"")</f>
        <v/>
      </c>
      <c r="G6" s="6" t="str">
        <f>IF(AND($B$2&lt;&gt;"",'Journal'!C6=$B$2,'Journal'!A6&lt;&gt;""),'Journal'!G6,"")</f>
        <v/>
      </c>
      <c r="H6" s="6" t="str">
        <f>IF(A6="","",SUM(F$6:F6)-SUM(G$6:G6))</f>
        <v/>
      </c>
      <c r="I6" s="7" t="str">
        <f>IF(A6="","",ROW('Journal'!A6))</f>
        <v/>
      </c>
    </row>
    <row r="7" spans="1:9" x14ac:dyDescent="0.25">
      <c r="A7" t="str">
        <f>IF(AND($B$2&lt;&gt;"",'Journal'!C7=$B$2,'Journal'!A7&lt;&gt;""),'Journal'!A7,"")</f>
        <v/>
      </c>
      <c r="B7" s="10" t="str">
        <f>IF(AND($B$2&lt;&gt;"",'Journal'!C7=$B$2,'Journal'!A7&lt;&gt;""),'Journal'!B7,"")</f>
        <v/>
      </c>
      <c r="C7" t="str">
        <f>IF(AND($B$2&lt;&gt;"",'Journal'!C7=$B$2,'Journal'!A7&lt;&gt;""),'Journal'!C7,"")</f>
        <v/>
      </c>
      <c r="D7" t="str">
        <f>IF(AND($B$2&lt;&gt;"",'Journal'!C7=$B$2,'Journal'!A7&lt;&gt;""),'Journal'!D7,"")</f>
        <v/>
      </c>
      <c r="E7" t="str">
        <f>IF(AND($B$2&lt;&gt;"",'Journal'!C7=$B$2,'Journal'!A7&lt;&gt;""),'Journal'!E7,"")</f>
        <v/>
      </c>
      <c r="F7" s="6" t="str">
        <f>IF(AND($B$2&lt;&gt;"",'Journal'!C7=$B$2,'Journal'!A7&lt;&gt;""),'Journal'!F7,"")</f>
        <v/>
      </c>
      <c r="G7" s="6" t="str">
        <f>IF(AND($B$2&lt;&gt;"",'Journal'!C7=$B$2,'Journal'!A7&lt;&gt;""),'Journal'!G7,"")</f>
        <v/>
      </c>
      <c r="H7" s="6" t="str">
        <f>IF(A7="","",SUM(F$6:F7)-SUM(G$6:G7))</f>
        <v/>
      </c>
      <c r="I7" s="7" t="str">
        <f>IF(A7="","",ROW('Journal'!A7))</f>
        <v/>
      </c>
    </row>
    <row r="8" spans="1:9" x14ac:dyDescent="0.25">
      <c r="A8" t="str">
        <f>IF(AND($B$2&lt;&gt;"",'Journal'!C8=$B$2,'Journal'!A8&lt;&gt;""),'Journal'!A8,"")</f>
        <v/>
      </c>
      <c r="B8" s="10" t="str">
        <f>IF(AND($B$2&lt;&gt;"",'Journal'!C8=$B$2,'Journal'!A8&lt;&gt;""),'Journal'!B8,"")</f>
        <v/>
      </c>
      <c r="C8" t="str">
        <f>IF(AND($B$2&lt;&gt;"",'Journal'!C8=$B$2,'Journal'!A8&lt;&gt;""),'Journal'!C8,"")</f>
        <v/>
      </c>
      <c r="D8" t="str">
        <f>IF(AND($B$2&lt;&gt;"",'Journal'!C8=$B$2,'Journal'!A8&lt;&gt;""),'Journal'!D8,"")</f>
        <v/>
      </c>
      <c r="E8" t="str">
        <f>IF(AND($B$2&lt;&gt;"",'Journal'!C8=$B$2,'Journal'!A8&lt;&gt;""),'Journal'!E8,"")</f>
        <v/>
      </c>
      <c r="F8" s="6" t="str">
        <f>IF(AND($B$2&lt;&gt;"",'Journal'!C8=$B$2,'Journal'!A8&lt;&gt;""),'Journal'!F8,"")</f>
        <v/>
      </c>
      <c r="G8" s="6" t="str">
        <f>IF(AND($B$2&lt;&gt;"",'Journal'!C8=$B$2,'Journal'!A8&lt;&gt;""),'Journal'!G8,"")</f>
        <v/>
      </c>
      <c r="H8" s="6" t="str">
        <f>IF(A8="","",SUM(F$6:F8)-SUM(G$6:G8))</f>
        <v/>
      </c>
      <c r="I8" s="7" t="str">
        <f>IF(A8="","",ROW('Journal'!A8))</f>
        <v/>
      </c>
    </row>
    <row r="9" spans="1:9" x14ac:dyDescent="0.25">
      <c r="A9" t="str">
        <f>IF(AND($B$2&lt;&gt;"",'Journal'!C9=$B$2,'Journal'!A9&lt;&gt;""),'Journal'!A9,"")</f>
        <v/>
      </c>
      <c r="B9" s="10" t="str">
        <f>IF(AND($B$2&lt;&gt;"",'Journal'!C9=$B$2,'Journal'!A9&lt;&gt;""),'Journal'!B9,"")</f>
        <v/>
      </c>
      <c r="C9" t="str">
        <f>IF(AND($B$2&lt;&gt;"",'Journal'!C9=$B$2,'Journal'!A9&lt;&gt;""),'Journal'!C9,"")</f>
        <v/>
      </c>
      <c r="D9" t="str">
        <f>IF(AND($B$2&lt;&gt;"",'Journal'!C9=$B$2,'Journal'!A9&lt;&gt;""),'Journal'!D9,"")</f>
        <v/>
      </c>
      <c r="E9" t="str">
        <f>IF(AND($B$2&lt;&gt;"",'Journal'!C9=$B$2,'Journal'!A9&lt;&gt;""),'Journal'!E9,"")</f>
        <v/>
      </c>
      <c r="F9" s="6" t="str">
        <f>IF(AND($B$2&lt;&gt;"",'Journal'!C9=$B$2,'Journal'!A9&lt;&gt;""),'Journal'!F9,"")</f>
        <v/>
      </c>
      <c r="G9" s="6" t="str">
        <f>IF(AND($B$2&lt;&gt;"",'Journal'!C9=$B$2,'Journal'!A9&lt;&gt;""),'Journal'!G9,"")</f>
        <v/>
      </c>
      <c r="H9" s="6" t="str">
        <f>IF(A9="","",SUM(F$6:F9)-SUM(G$6:G9))</f>
        <v/>
      </c>
      <c r="I9" s="7" t="str">
        <f>IF(A9="","",ROW('Journal'!A9))</f>
        <v/>
      </c>
    </row>
    <row r="10" spans="1:9" x14ac:dyDescent="0.25">
      <c r="A10" t="str">
        <f>IF(AND($B$2&lt;&gt;"",'Journal'!C10=$B$2,'Journal'!A10&lt;&gt;""),'Journal'!A10,"")</f>
        <v/>
      </c>
      <c r="B10" s="10" t="str">
        <f>IF(AND($B$2&lt;&gt;"",'Journal'!C10=$B$2,'Journal'!A10&lt;&gt;""),'Journal'!B10,"")</f>
        <v/>
      </c>
      <c r="C10" t="str">
        <f>IF(AND($B$2&lt;&gt;"",'Journal'!C10=$B$2,'Journal'!A10&lt;&gt;""),'Journal'!C10,"")</f>
        <v/>
      </c>
      <c r="D10" t="str">
        <f>IF(AND($B$2&lt;&gt;"",'Journal'!C10=$B$2,'Journal'!A10&lt;&gt;""),'Journal'!D10,"")</f>
        <v/>
      </c>
      <c r="E10" t="str">
        <f>IF(AND($B$2&lt;&gt;"",'Journal'!C10=$B$2,'Journal'!A10&lt;&gt;""),'Journal'!E10,"")</f>
        <v/>
      </c>
      <c r="F10" s="6" t="str">
        <f>IF(AND($B$2&lt;&gt;"",'Journal'!C10=$B$2,'Journal'!A10&lt;&gt;""),'Journal'!F10,"")</f>
        <v/>
      </c>
      <c r="G10" s="6" t="str">
        <f>IF(AND($B$2&lt;&gt;"",'Journal'!C10=$B$2,'Journal'!A10&lt;&gt;""),'Journal'!G10,"")</f>
        <v/>
      </c>
      <c r="H10" s="6" t="str">
        <f>IF(A10="","",SUM(F$6:F10)-SUM(G$6:G10))</f>
        <v/>
      </c>
      <c r="I10" s="7" t="str">
        <f>IF(A10="","",ROW('Journal'!A10))</f>
        <v/>
      </c>
    </row>
    <row r="11" spans="1:9" x14ac:dyDescent="0.25">
      <c r="A11" t="str">
        <f>IF(AND($B$2&lt;&gt;"",'Journal'!C11=$B$2,'Journal'!A11&lt;&gt;""),'Journal'!A11,"")</f>
        <v/>
      </c>
      <c r="B11" s="10" t="str">
        <f>IF(AND($B$2&lt;&gt;"",'Journal'!C11=$B$2,'Journal'!A11&lt;&gt;""),'Journal'!B11,"")</f>
        <v/>
      </c>
      <c r="C11" t="str">
        <f>IF(AND($B$2&lt;&gt;"",'Journal'!C11=$B$2,'Journal'!A11&lt;&gt;""),'Journal'!C11,"")</f>
        <v/>
      </c>
      <c r="D11" t="str">
        <f>IF(AND($B$2&lt;&gt;"",'Journal'!C11=$B$2,'Journal'!A11&lt;&gt;""),'Journal'!D11,"")</f>
        <v/>
      </c>
      <c r="E11" t="str">
        <f>IF(AND($B$2&lt;&gt;"",'Journal'!C11=$B$2,'Journal'!A11&lt;&gt;""),'Journal'!E11,"")</f>
        <v/>
      </c>
      <c r="F11" s="6" t="str">
        <f>IF(AND($B$2&lt;&gt;"",'Journal'!C11=$B$2,'Journal'!A11&lt;&gt;""),'Journal'!F11,"")</f>
        <v/>
      </c>
      <c r="G11" s="6" t="str">
        <f>IF(AND($B$2&lt;&gt;"",'Journal'!C11=$B$2,'Journal'!A11&lt;&gt;""),'Journal'!G11,"")</f>
        <v/>
      </c>
      <c r="H11" s="6" t="str">
        <f>IF(A11="","",SUM(F$6:F11)-SUM(G$6:G11))</f>
        <v/>
      </c>
      <c r="I11" s="7" t="str">
        <f>IF(A11="","",ROW('Journal'!A11))</f>
        <v/>
      </c>
    </row>
    <row r="12" spans="1:9" x14ac:dyDescent="0.25">
      <c r="A12" t="str">
        <f>IF(AND($B$2&lt;&gt;"",'Journal'!C12=$B$2,'Journal'!A12&lt;&gt;""),'Journal'!A12,"")</f>
        <v/>
      </c>
      <c r="B12" s="10" t="str">
        <f>IF(AND($B$2&lt;&gt;"",'Journal'!C12=$B$2,'Journal'!A12&lt;&gt;""),'Journal'!B12,"")</f>
        <v/>
      </c>
      <c r="C12" t="str">
        <f>IF(AND($B$2&lt;&gt;"",'Journal'!C12=$B$2,'Journal'!A12&lt;&gt;""),'Journal'!C12,"")</f>
        <v/>
      </c>
      <c r="D12" t="str">
        <f>IF(AND($B$2&lt;&gt;"",'Journal'!C12=$B$2,'Journal'!A12&lt;&gt;""),'Journal'!D12,"")</f>
        <v/>
      </c>
      <c r="E12" t="str">
        <f>IF(AND($B$2&lt;&gt;"",'Journal'!C12=$B$2,'Journal'!A12&lt;&gt;""),'Journal'!E12,"")</f>
        <v/>
      </c>
      <c r="F12" s="6" t="str">
        <f>IF(AND($B$2&lt;&gt;"",'Journal'!C12=$B$2,'Journal'!A12&lt;&gt;""),'Journal'!F12,"")</f>
        <v/>
      </c>
      <c r="G12" s="6" t="str">
        <f>IF(AND($B$2&lt;&gt;"",'Journal'!C12=$B$2,'Journal'!A12&lt;&gt;""),'Journal'!G12,"")</f>
        <v/>
      </c>
      <c r="H12" s="6" t="str">
        <f>IF(A12="","",SUM(F$6:F12)-SUM(G$6:G12))</f>
        <v/>
      </c>
      <c r="I12" s="7" t="str">
        <f>IF(A12="","",ROW('Journal'!A12))</f>
        <v/>
      </c>
    </row>
    <row r="13" spans="1:9" x14ac:dyDescent="0.25">
      <c r="A13" t="str">
        <f>IF(AND($B$2&lt;&gt;"",'Journal'!C13=$B$2,'Journal'!A13&lt;&gt;""),'Journal'!A13,"")</f>
        <v/>
      </c>
      <c r="B13" s="10" t="str">
        <f>IF(AND($B$2&lt;&gt;"",'Journal'!C13=$B$2,'Journal'!A13&lt;&gt;""),'Journal'!B13,"")</f>
        <v/>
      </c>
      <c r="C13" t="str">
        <f>IF(AND($B$2&lt;&gt;"",'Journal'!C13=$B$2,'Journal'!A13&lt;&gt;""),'Journal'!C13,"")</f>
        <v/>
      </c>
      <c r="D13" t="str">
        <f>IF(AND($B$2&lt;&gt;"",'Journal'!C13=$B$2,'Journal'!A13&lt;&gt;""),'Journal'!D13,"")</f>
        <v/>
      </c>
      <c r="E13" t="str">
        <f>IF(AND($B$2&lt;&gt;"",'Journal'!C13=$B$2,'Journal'!A13&lt;&gt;""),'Journal'!E13,"")</f>
        <v/>
      </c>
      <c r="F13" s="6" t="str">
        <f>IF(AND($B$2&lt;&gt;"",'Journal'!C13=$B$2,'Journal'!A13&lt;&gt;""),'Journal'!F13,"")</f>
        <v/>
      </c>
      <c r="G13" s="6" t="str">
        <f>IF(AND($B$2&lt;&gt;"",'Journal'!C13=$B$2,'Journal'!A13&lt;&gt;""),'Journal'!G13,"")</f>
        <v/>
      </c>
      <c r="H13" s="6" t="str">
        <f>IF(A13="","",SUM(F$6:F13)-SUM(G$6:G13))</f>
        <v/>
      </c>
      <c r="I13" s="7" t="str">
        <f>IF(A13="","",ROW('Journal'!A13))</f>
        <v/>
      </c>
    </row>
    <row r="14" spans="1:9" x14ac:dyDescent="0.25">
      <c r="A14" t="str">
        <f>IF(AND($B$2&lt;&gt;"",'Journal'!C14=$B$2,'Journal'!A14&lt;&gt;""),'Journal'!A14,"")</f>
        <v/>
      </c>
      <c r="B14" s="10" t="str">
        <f>IF(AND($B$2&lt;&gt;"",'Journal'!C14=$B$2,'Journal'!A14&lt;&gt;""),'Journal'!B14,"")</f>
        <v/>
      </c>
      <c r="C14" t="str">
        <f>IF(AND($B$2&lt;&gt;"",'Journal'!C14=$B$2,'Journal'!A14&lt;&gt;""),'Journal'!C14,"")</f>
        <v/>
      </c>
      <c r="D14" t="str">
        <f>IF(AND($B$2&lt;&gt;"",'Journal'!C14=$B$2,'Journal'!A14&lt;&gt;""),'Journal'!D14,"")</f>
        <v/>
      </c>
      <c r="E14" t="str">
        <f>IF(AND($B$2&lt;&gt;"",'Journal'!C14=$B$2,'Journal'!A14&lt;&gt;""),'Journal'!E14,"")</f>
        <v/>
      </c>
      <c r="F14" s="6" t="str">
        <f>IF(AND($B$2&lt;&gt;"",'Journal'!C14=$B$2,'Journal'!A14&lt;&gt;""),'Journal'!F14,"")</f>
        <v/>
      </c>
      <c r="G14" s="6" t="str">
        <f>IF(AND($B$2&lt;&gt;"",'Journal'!C14=$B$2,'Journal'!A14&lt;&gt;""),'Journal'!G14,"")</f>
        <v/>
      </c>
      <c r="H14" s="6" t="str">
        <f>IF(A14="","",SUM(F$6:F14)-SUM(G$6:G14))</f>
        <v/>
      </c>
      <c r="I14" s="7" t="str">
        <f>IF(A14="","",ROW('Journal'!A14))</f>
        <v/>
      </c>
    </row>
    <row r="15" spans="1:9" x14ac:dyDescent="0.25">
      <c r="A15" t="str">
        <f>IF(AND($B$2&lt;&gt;"",'Journal'!C15=$B$2,'Journal'!A15&lt;&gt;""),'Journal'!A15,"")</f>
        <v/>
      </c>
      <c r="B15" s="10" t="str">
        <f>IF(AND($B$2&lt;&gt;"",'Journal'!C15=$B$2,'Journal'!A15&lt;&gt;""),'Journal'!B15,"")</f>
        <v/>
      </c>
      <c r="C15" t="str">
        <f>IF(AND($B$2&lt;&gt;"",'Journal'!C15=$B$2,'Journal'!A15&lt;&gt;""),'Journal'!C15,"")</f>
        <v/>
      </c>
      <c r="D15" t="str">
        <f>IF(AND($B$2&lt;&gt;"",'Journal'!C15=$B$2,'Journal'!A15&lt;&gt;""),'Journal'!D15,"")</f>
        <v/>
      </c>
      <c r="E15" t="str">
        <f>IF(AND($B$2&lt;&gt;"",'Journal'!C15=$B$2,'Journal'!A15&lt;&gt;""),'Journal'!E15,"")</f>
        <v/>
      </c>
      <c r="F15" s="6" t="str">
        <f>IF(AND($B$2&lt;&gt;"",'Journal'!C15=$B$2,'Journal'!A15&lt;&gt;""),'Journal'!F15,"")</f>
        <v/>
      </c>
      <c r="G15" s="6" t="str">
        <f>IF(AND($B$2&lt;&gt;"",'Journal'!C15=$B$2,'Journal'!A15&lt;&gt;""),'Journal'!G15,"")</f>
        <v/>
      </c>
      <c r="H15" s="6" t="str">
        <f>IF(A15="","",SUM(F$6:F15)-SUM(G$6:G15))</f>
        <v/>
      </c>
      <c r="I15" s="7" t="str">
        <f>IF(A15="","",ROW('Journal'!A15))</f>
        <v/>
      </c>
    </row>
    <row r="16" spans="1:9" x14ac:dyDescent="0.25">
      <c r="A16" t="str">
        <f>IF(AND($B$2&lt;&gt;"",'Journal'!C16=$B$2,'Journal'!A16&lt;&gt;""),'Journal'!A16,"")</f>
        <v/>
      </c>
      <c r="B16" s="10" t="str">
        <f>IF(AND($B$2&lt;&gt;"",'Journal'!C16=$B$2,'Journal'!A16&lt;&gt;""),'Journal'!B16,"")</f>
        <v/>
      </c>
      <c r="C16" t="str">
        <f>IF(AND($B$2&lt;&gt;"",'Journal'!C16=$B$2,'Journal'!A16&lt;&gt;""),'Journal'!C16,"")</f>
        <v/>
      </c>
      <c r="D16" t="str">
        <f>IF(AND($B$2&lt;&gt;"",'Journal'!C16=$B$2,'Journal'!A16&lt;&gt;""),'Journal'!D16,"")</f>
        <v/>
      </c>
      <c r="E16" t="str">
        <f>IF(AND($B$2&lt;&gt;"",'Journal'!C16=$B$2,'Journal'!A16&lt;&gt;""),'Journal'!E16,"")</f>
        <v/>
      </c>
      <c r="F16" s="6" t="str">
        <f>IF(AND($B$2&lt;&gt;"",'Journal'!C16=$B$2,'Journal'!A16&lt;&gt;""),'Journal'!F16,"")</f>
        <v/>
      </c>
      <c r="G16" s="6" t="str">
        <f>IF(AND($B$2&lt;&gt;"",'Journal'!C16=$B$2,'Journal'!A16&lt;&gt;""),'Journal'!G16,"")</f>
        <v/>
      </c>
      <c r="H16" s="6" t="str">
        <f>IF(A16="","",SUM(F$6:F16)-SUM(G$6:G16))</f>
        <v/>
      </c>
      <c r="I16" s="7" t="str">
        <f>IF(A16="","",ROW('Journal'!A16))</f>
        <v/>
      </c>
    </row>
    <row r="17" spans="1:9" x14ac:dyDescent="0.25">
      <c r="A17" t="str">
        <f>IF(AND($B$2&lt;&gt;"",'Journal'!C17=$B$2,'Journal'!A17&lt;&gt;""),'Journal'!A17,"")</f>
        <v/>
      </c>
      <c r="B17" s="10" t="str">
        <f>IF(AND($B$2&lt;&gt;"",'Journal'!C17=$B$2,'Journal'!A17&lt;&gt;""),'Journal'!B17,"")</f>
        <v/>
      </c>
      <c r="C17" t="str">
        <f>IF(AND($B$2&lt;&gt;"",'Journal'!C17=$B$2,'Journal'!A17&lt;&gt;""),'Journal'!C17,"")</f>
        <v/>
      </c>
      <c r="D17" t="str">
        <f>IF(AND($B$2&lt;&gt;"",'Journal'!C17=$B$2,'Journal'!A17&lt;&gt;""),'Journal'!D17,"")</f>
        <v/>
      </c>
      <c r="E17" t="str">
        <f>IF(AND($B$2&lt;&gt;"",'Journal'!C17=$B$2,'Journal'!A17&lt;&gt;""),'Journal'!E17,"")</f>
        <v/>
      </c>
      <c r="F17" s="6" t="str">
        <f>IF(AND($B$2&lt;&gt;"",'Journal'!C17=$B$2,'Journal'!A17&lt;&gt;""),'Journal'!F17,"")</f>
        <v/>
      </c>
      <c r="G17" s="6" t="str">
        <f>IF(AND($B$2&lt;&gt;"",'Journal'!C17=$B$2,'Journal'!A17&lt;&gt;""),'Journal'!G17,"")</f>
        <v/>
      </c>
      <c r="H17" s="6" t="str">
        <f>IF(A17="","",SUM(F$6:F17)-SUM(G$6:G17))</f>
        <v/>
      </c>
      <c r="I17" s="7" t="str">
        <f>IF(A17="","",ROW('Journal'!A17))</f>
        <v/>
      </c>
    </row>
    <row r="18" spans="1:9" x14ac:dyDescent="0.25">
      <c r="A18" t="str">
        <f>IF(AND($B$2&lt;&gt;"",'Journal'!C18=$B$2,'Journal'!A18&lt;&gt;""),'Journal'!A18,"")</f>
        <v/>
      </c>
      <c r="B18" s="10" t="str">
        <f>IF(AND($B$2&lt;&gt;"",'Journal'!C18=$B$2,'Journal'!A18&lt;&gt;""),'Journal'!B18,"")</f>
        <v/>
      </c>
      <c r="C18" t="str">
        <f>IF(AND($B$2&lt;&gt;"",'Journal'!C18=$B$2,'Journal'!A18&lt;&gt;""),'Journal'!C18,"")</f>
        <v/>
      </c>
      <c r="D18" t="str">
        <f>IF(AND($B$2&lt;&gt;"",'Journal'!C18=$B$2,'Journal'!A18&lt;&gt;""),'Journal'!D18,"")</f>
        <v/>
      </c>
      <c r="E18" t="str">
        <f>IF(AND($B$2&lt;&gt;"",'Journal'!C18=$B$2,'Journal'!A18&lt;&gt;""),'Journal'!E18,"")</f>
        <v/>
      </c>
      <c r="F18" s="6" t="str">
        <f>IF(AND($B$2&lt;&gt;"",'Journal'!C18=$B$2,'Journal'!A18&lt;&gt;""),'Journal'!F18,"")</f>
        <v/>
      </c>
      <c r="G18" s="6" t="str">
        <f>IF(AND($B$2&lt;&gt;"",'Journal'!C18=$B$2,'Journal'!A18&lt;&gt;""),'Journal'!G18,"")</f>
        <v/>
      </c>
      <c r="H18" s="6" t="str">
        <f>IF(A18="","",SUM(F$6:F18)-SUM(G$6:G18))</f>
        <v/>
      </c>
      <c r="I18" s="7" t="str">
        <f>IF(A18="","",ROW('Journal'!A18))</f>
        <v/>
      </c>
    </row>
    <row r="19" spans="1:9" x14ac:dyDescent="0.25">
      <c r="A19" t="str">
        <f>IF(AND($B$2&lt;&gt;"",'Journal'!C19=$B$2,'Journal'!A19&lt;&gt;""),'Journal'!A19,"")</f>
        <v/>
      </c>
      <c r="B19" s="10" t="str">
        <f>IF(AND($B$2&lt;&gt;"",'Journal'!C19=$B$2,'Journal'!A19&lt;&gt;""),'Journal'!B19,"")</f>
        <v/>
      </c>
      <c r="C19" t="str">
        <f>IF(AND($B$2&lt;&gt;"",'Journal'!C19=$B$2,'Journal'!A19&lt;&gt;""),'Journal'!C19,"")</f>
        <v/>
      </c>
      <c r="D19" t="str">
        <f>IF(AND($B$2&lt;&gt;"",'Journal'!C19=$B$2,'Journal'!A19&lt;&gt;""),'Journal'!D19,"")</f>
        <v/>
      </c>
      <c r="E19" t="str">
        <f>IF(AND($B$2&lt;&gt;"",'Journal'!C19=$B$2,'Journal'!A19&lt;&gt;""),'Journal'!E19,"")</f>
        <v/>
      </c>
      <c r="F19" s="6" t="str">
        <f>IF(AND($B$2&lt;&gt;"",'Journal'!C19=$B$2,'Journal'!A19&lt;&gt;""),'Journal'!F19,"")</f>
        <v/>
      </c>
      <c r="G19" s="6" t="str">
        <f>IF(AND($B$2&lt;&gt;"",'Journal'!C19=$B$2,'Journal'!A19&lt;&gt;""),'Journal'!G19,"")</f>
        <v/>
      </c>
      <c r="H19" s="6" t="str">
        <f>IF(A19="","",SUM(F$6:F19)-SUM(G$6:G19))</f>
        <v/>
      </c>
      <c r="I19" s="7" t="str">
        <f>IF(A19="","",ROW('Journal'!A19))</f>
        <v/>
      </c>
    </row>
    <row r="20" spans="1:9" x14ac:dyDescent="0.25">
      <c r="A20" t="str">
        <f>IF(AND($B$2&lt;&gt;"",'Journal'!C20=$B$2,'Journal'!A20&lt;&gt;""),'Journal'!A20,"")</f>
        <v/>
      </c>
      <c r="B20" s="10" t="str">
        <f>IF(AND($B$2&lt;&gt;"",'Journal'!C20=$B$2,'Journal'!A20&lt;&gt;""),'Journal'!B20,"")</f>
        <v/>
      </c>
      <c r="C20" t="str">
        <f>IF(AND($B$2&lt;&gt;"",'Journal'!C20=$B$2,'Journal'!A20&lt;&gt;""),'Journal'!C20,"")</f>
        <v/>
      </c>
      <c r="D20" t="str">
        <f>IF(AND($B$2&lt;&gt;"",'Journal'!C20=$B$2,'Journal'!A20&lt;&gt;""),'Journal'!D20,"")</f>
        <v/>
      </c>
      <c r="E20" t="str">
        <f>IF(AND($B$2&lt;&gt;"",'Journal'!C20=$B$2,'Journal'!A20&lt;&gt;""),'Journal'!E20,"")</f>
        <v/>
      </c>
      <c r="F20" s="6" t="str">
        <f>IF(AND($B$2&lt;&gt;"",'Journal'!C20=$B$2,'Journal'!A20&lt;&gt;""),'Journal'!F20,"")</f>
        <v/>
      </c>
      <c r="G20" s="6" t="str">
        <f>IF(AND($B$2&lt;&gt;"",'Journal'!C20=$B$2,'Journal'!A20&lt;&gt;""),'Journal'!G20,"")</f>
        <v/>
      </c>
      <c r="H20" s="6" t="str">
        <f>IF(A20="","",SUM(F$6:F20)-SUM(G$6:G20))</f>
        <v/>
      </c>
      <c r="I20" s="7" t="str">
        <f>IF(A20="","",ROW('Journal'!A20))</f>
        <v/>
      </c>
    </row>
    <row r="21" spans="1:9" x14ac:dyDescent="0.25">
      <c r="A21" t="str">
        <f>IF(AND($B$2&lt;&gt;"",'Journal'!C21=$B$2,'Journal'!A21&lt;&gt;""),'Journal'!A21,"")</f>
        <v/>
      </c>
      <c r="B21" s="10" t="str">
        <f>IF(AND($B$2&lt;&gt;"",'Journal'!C21=$B$2,'Journal'!A21&lt;&gt;""),'Journal'!B21,"")</f>
        <v/>
      </c>
      <c r="C21" t="str">
        <f>IF(AND($B$2&lt;&gt;"",'Journal'!C21=$B$2,'Journal'!A21&lt;&gt;""),'Journal'!C21,"")</f>
        <v/>
      </c>
      <c r="D21" t="str">
        <f>IF(AND($B$2&lt;&gt;"",'Journal'!C21=$B$2,'Journal'!A21&lt;&gt;""),'Journal'!D21,"")</f>
        <v/>
      </c>
      <c r="E21" t="str">
        <f>IF(AND($B$2&lt;&gt;"",'Journal'!C21=$B$2,'Journal'!A21&lt;&gt;""),'Journal'!E21,"")</f>
        <v/>
      </c>
      <c r="F21" s="6" t="str">
        <f>IF(AND($B$2&lt;&gt;"",'Journal'!C21=$B$2,'Journal'!A21&lt;&gt;""),'Journal'!F21,"")</f>
        <v/>
      </c>
      <c r="G21" s="6" t="str">
        <f>IF(AND($B$2&lt;&gt;"",'Journal'!C21=$B$2,'Journal'!A21&lt;&gt;""),'Journal'!G21,"")</f>
        <v/>
      </c>
      <c r="H21" s="6" t="str">
        <f>IF(A21="","",SUM(F$6:F21)-SUM(G$6:G21))</f>
        <v/>
      </c>
      <c r="I21" s="7" t="str">
        <f>IF(A21="","",ROW('Journal'!A21))</f>
        <v/>
      </c>
    </row>
    <row r="22" spans="1:9" x14ac:dyDescent="0.25">
      <c r="A22" t="str">
        <f>IF(AND($B$2&lt;&gt;"",'Journal'!C22=$B$2,'Journal'!A22&lt;&gt;""),'Journal'!A22,"")</f>
        <v/>
      </c>
      <c r="B22" s="10" t="str">
        <f>IF(AND($B$2&lt;&gt;"",'Journal'!C22=$B$2,'Journal'!A22&lt;&gt;""),'Journal'!B22,"")</f>
        <v/>
      </c>
      <c r="C22" t="str">
        <f>IF(AND($B$2&lt;&gt;"",'Journal'!C22=$B$2,'Journal'!A22&lt;&gt;""),'Journal'!C22,"")</f>
        <v/>
      </c>
      <c r="D22" t="str">
        <f>IF(AND($B$2&lt;&gt;"",'Journal'!C22=$B$2,'Journal'!A22&lt;&gt;""),'Journal'!D22,"")</f>
        <v/>
      </c>
      <c r="E22" t="str">
        <f>IF(AND($B$2&lt;&gt;"",'Journal'!C22=$B$2,'Journal'!A22&lt;&gt;""),'Journal'!E22,"")</f>
        <v/>
      </c>
      <c r="F22" s="6" t="str">
        <f>IF(AND($B$2&lt;&gt;"",'Journal'!C22=$B$2,'Journal'!A22&lt;&gt;""),'Journal'!F22,"")</f>
        <v/>
      </c>
      <c r="G22" s="6" t="str">
        <f>IF(AND($B$2&lt;&gt;"",'Journal'!C22=$B$2,'Journal'!A22&lt;&gt;""),'Journal'!G22,"")</f>
        <v/>
      </c>
      <c r="H22" s="6" t="str">
        <f>IF(A22="","",SUM(F$6:F22)-SUM(G$6:G22))</f>
        <v/>
      </c>
      <c r="I22" s="7" t="str">
        <f>IF(A22="","",ROW('Journal'!A22))</f>
        <v/>
      </c>
    </row>
    <row r="23" spans="1:9" x14ac:dyDescent="0.25">
      <c r="A23" t="str">
        <f>IF(AND($B$2&lt;&gt;"",'Journal'!C23=$B$2,'Journal'!A23&lt;&gt;""),'Journal'!A23,"")</f>
        <v/>
      </c>
      <c r="B23" s="10" t="str">
        <f>IF(AND($B$2&lt;&gt;"",'Journal'!C23=$B$2,'Journal'!A23&lt;&gt;""),'Journal'!B23,"")</f>
        <v/>
      </c>
      <c r="C23" t="str">
        <f>IF(AND($B$2&lt;&gt;"",'Journal'!C23=$B$2,'Journal'!A23&lt;&gt;""),'Journal'!C23,"")</f>
        <v/>
      </c>
      <c r="D23" t="str">
        <f>IF(AND($B$2&lt;&gt;"",'Journal'!C23=$B$2,'Journal'!A23&lt;&gt;""),'Journal'!D23,"")</f>
        <v/>
      </c>
      <c r="E23" t="str">
        <f>IF(AND($B$2&lt;&gt;"",'Journal'!C23=$B$2,'Journal'!A23&lt;&gt;""),'Journal'!E23,"")</f>
        <v/>
      </c>
      <c r="F23" s="6" t="str">
        <f>IF(AND($B$2&lt;&gt;"",'Journal'!C23=$B$2,'Journal'!A23&lt;&gt;""),'Journal'!F23,"")</f>
        <v/>
      </c>
      <c r="G23" s="6" t="str">
        <f>IF(AND($B$2&lt;&gt;"",'Journal'!C23=$B$2,'Journal'!A23&lt;&gt;""),'Journal'!G23,"")</f>
        <v/>
      </c>
      <c r="H23" s="6" t="str">
        <f>IF(A23="","",SUM(F$6:F23)-SUM(G$6:G23))</f>
        <v/>
      </c>
      <c r="I23" s="7" t="str">
        <f>IF(A23="","",ROW('Journal'!A23))</f>
        <v/>
      </c>
    </row>
    <row r="24" spans="1:9" x14ac:dyDescent="0.25">
      <c r="A24" t="str">
        <f>IF(AND($B$2&lt;&gt;"",'Journal'!C24=$B$2,'Journal'!A24&lt;&gt;""),'Journal'!A24,"")</f>
        <v/>
      </c>
      <c r="B24" s="10" t="str">
        <f>IF(AND($B$2&lt;&gt;"",'Journal'!C24=$B$2,'Journal'!A24&lt;&gt;""),'Journal'!B24,"")</f>
        <v/>
      </c>
      <c r="C24" t="str">
        <f>IF(AND($B$2&lt;&gt;"",'Journal'!C24=$B$2,'Journal'!A24&lt;&gt;""),'Journal'!C24,"")</f>
        <v/>
      </c>
      <c r="D24" t="str">
        <f>IF(AND($B$2&lt;&gt;"",'Journal'!C24=$B$2,'Journal'!A24&lt;&gt;""),'Journal'!D24,"")</f>
        <v/>
      </c>
      <c r="E24" t="str">
        <f>IF(AND($B$2&lt;&gt;"",'Journal'!C24=$B$2,'Journal'!A24&lt;&gt;""),'Journal'!E24,"")</f>
        <v/>
      </c>
      <c r="F24" s="6" t="str">
        <f>IF(AND($B$2&lt;&gt;"",'Journal'!C24=$B$2,'Journal'!A24&lt;&gt;""),'Journal'!F24,"")</f>
        <v/>
      </c>
      <c r="G24" s="6" t="str">
        <f>IF(AND($B$2&lt;&gt;"",'Journal'!C24=$B$2,'Journal'!A24&lt;&gt;""),'Journal'!G24,"")</f>
        <v/>
      </c>
      <c r="H24" s="6" t="str">
        <f>IF(A24="","",SUM(F$6:F24)-SUM(G$6:G24))</f>
        <v/>
      </c>
      <c r="I24" s="7" t="str">
        <f>IF(A24="","",ROW('Journal'!A24))</f>
        <v/>
      </c>
    </row>
    <row r="25" spans="1:9" x14ac:dyDescent="0.25">
      <c r="A25" t="str">
        <f>IF(AND($B$2&lt;&gt;"",'Journal'!C25=$B$2,'Journal'!A25&lt;&gt;""),'Journal'!A25,"")</f>
        <v/>
      </c>
      <c r="B25" s="10" t="str">
        <f>IF(AND($B$2&lt;&gt;"",'Journal'!C25=$B$2,'Journal'!A25&lt;&gt;""),'Journal'!B25,"")</f>
        <v/>
      </c>
      <c r="C25" t="str">
        <f>IF(AND($B$2&lt;&gt;"",'Journal'!C25=$B$2,'Journal'!A25&lt;&gt;""),'Journal'!C25,"")</f>
        <v/>
      </c>
      <c r="D25" t="str">
        <f>IF(AND($B$2&lt;&gt;"",'Journal'!C25=$B$2,'Journal'!A25&lt;&gt;""),'Journal'!D25,"")</f>
        <v/>
      </c>
      <c r="E25" t="str">
        <f>IF(AND($B$2&lt;&gt;"",'Journal'!C25=$B$2,'Journal'!A25&lt;&gt;""),'Journal'!E25,"")</f>
        <v/>
      </c>
      <c r="F25" s="6" t="str">
        <f>IF(AND($B$2&lt;&gt;"",'Journal'!C25=$B$2,'Journal'!A25&lt;&gt;""),'Journal'!F25,"")</f>
        <v/>
      </c>
      <c r="G25" s="6" t="str">
        <f>IF(AND($B$2&lt;&gt;"",'Journal'!C25=$B$2,'Journal'!A25&lt;&gt;""),'Journal'!G25,"")</f>
        <v/>
      </c>
      <c r="H25" s="6" t="str">
        <f>IF(A25="","",SUM(F$6:F25)-SUM(G$6:G25))</f>
        <v/>
      </c>
      <c r="I25" s="7" t="str">
        <f>IF(A25="","",ROW('Journal'!A25))</f>
        <v/>
      </c>
    </row>
    <row r="26" spans="1:9" x14ac:dyDescent="0.25">
      <c r="A26" t="str">
        <f>IF(AND($B$2&lt;&gt;"",'Journal'!C26=$B$2,'Journal'!A26&lt;&gt;""),'Journal'!A26,"")</f>
        <v/>
      </c>
      <c r="B26" s="10" t="str">
        <f>IF(AND($B$2&lt;&gt;"",'Journal'!C26=$B$2,'Journal'!A26&lt;&gt;""),'Journal'!B26,"")</f>
        <v/>
      </c>
      <c r="C26" t="str">
        <f>IF(AND($B$2&lt;&gt;"",'Journal'!C26=$B$2,'Journal'!A26&lt;&gt;""),'Journal'!C26,"")</f>
        <v/>
      </c>
      <c r="D26" t="str">
        <f>IF(AND($B$2&lt;&gt;"",'Journal'!C26=$B$2,'Journal'!A26&lt;&gt;""),'Journal'!D26,"")</f>
        <v/>
      </c>
      <c r="E26" t="str">
        <f>IF(AND($B$2&lt;&gt;"",'Journal'!C26=$B$2,'Journal'!A26&lt;&gt;""),'Journal'!E26,"")</f>
        <v/>
      </c>
      <c r="F26" s="6" t="str">
        <f>IF(AND($B$2&lt;&gt;"",'Journal'!C26=$B$2,'Journal'!A26&lt;&gt;""),'Journal'!F26,"")</f>
        <v/>
      </c>
      <c r="G26" s="6" t="str">
        <f>IF(AND($B$2&lt;&gt;"",'Journal'!C26=$B$2,'Journal'!A26&lt;&gt;""),'Journal'!G26,"")</f>
        <v/>
      </c>
      <c r="H26" s="6" t="str">
        <f>IF(A26="","",SUM(F$6:F26)-SUM(G$6:G26))</f>
        <v/>
      </c>
      <c r="I26" s="7" t="str">
        <f>IF(A26="","",ROW('Journal'!A26))</f>
        <v/>
      </c>
    </row>
    <row r="27" spans="1:9" x14ac:dyDescent="0.25">
      <c r="A27" t="str">
        <f>IF(AND($B$2&lt;&gt;"",'Journal'!C27=$B$2,'Journal'!A27&lt;&gt;""),'Journal'!A27,"")</f>
        <v/>
      </c>
      <c r="B27" s="10" t="str">
        <f>IF(AND($B$2&lt;&gt;"",'Journal'!C27=$B$2,'Journal'!A27&lt;&gt;""),'Journal'!B27,"")</f>
        <v/>
      </c>
      <c r="C27" t="str">
        <f>IF(AND($B$2&lt;&gt;"",'Journal'!C27=$B$2,'Journal'!A27&lt;&gt;""),'Journal'!C27,"")</f>
        <v/>
      </c>
      <c r="D27" t="str">
        <f>IF(AND($B$2&lt;&gt;"",'Journal'!C27=$B$2,'Journal'!A27&lt;&gt;""),'Journal'!D27,"")</f>
        <v/>
      </c>
      <c r="E27" t="str">
        <f>IF(AND($B$2&lt;&gt;"",'Journal'!C27=$B$2,'Journal'!A27&lt;&gt;""),'Journal'!E27,"")</f>
        <v/>
      </c>
      <c r="F27" s="6" t="str">
        <f>IF(AND($B$2&lt;&gt;"",'Journal'!C27=$B$2,'Journal'!A27&lt;&gt;""),'Journal'!F27,"")</f>
        <v/>
      </c>
      <c r="G27" s="6" t="str">
        <f>IF(AND($B$2&lt;&gt;"",'Journal'!C27=$B$2,'Journal'!A27&lt;&gt;""),'Journal'!G27,"")</f>
        <v/>
      </c>
      <c r="H27" s="6" t="str">
        <f>IF(A27="","",SUM(F$6:F27)-SUM(G$6:G27))</f>
        <v/>
      </c>
      <c r="I27" s="7" t="str">
        <f>IF(A27="","",ROW('Journal'!A27))</f>
        <v/>
      </c>
    </row>
    <row r="28" spans="1:9" x14ac:dyDescent="0.25">
      <c r="A28" t="str">
        <f>IF(AND($B$2&lt;&gt;"",'Journal'!C28=$B$2,'Journal'!A28&lt;&gt;""),'Journal'!A28,"")</f>
        <v/>
      </c>
      <c r="B28" s="10" t="str">
        <f>IF(AND($B$2&lt;&gt;"",'Journal'!C28=$B$2,'Journal'!A28&lt;&gt;""),'Journal'!B28,"")</f>
        <v/>
      </c>
      <c r="C28" t="str">
        <f>IF(AND($B$2&lt;&gt;"",'Journal'!C28=$B$2,'Journal'!A28&lt;&gt;""),'Journal'!C28,"")</f>
        <v/>
      </c>
      <c r="D28" t="str">
        <f>IF(AND($B$2&lt;&gt;"",'Journal'!C28=$B$2,'Journal'!A28&lt;&gt;""),'Journal'!D28,"")</f>
        <v/>
      </c>
      <c r="E28" t="str">
        <f>IF(AND($B$2&lt;&gt;"",'Journal'!C28=$B$2,'Journal'!A28&lt;&gt;""),'Journal'!E28,"")</f>
        <v/>
      </c>
      <c r="F28" s="6" t="str">
        <f>IF(AND($B$2&lt;&gt;"",'Journal'!C28=$B$2,'Journal'!A28&lt;&gt;""),'Journal'!F28,"")</f>
        <v/>
      </c>
      <c r="G28" s="6" t="str">
        <f>IF(AND($B$2&lt;&gt;"",'Journal'!C28=$B$2,'Journal'!A28&lt;&gt;""),'Journal'!G28,"")</f>
        <v/>
      </c>
      <c r="H28" s="6" t="str">
        <f>IF(A28="","",SUM(F$6:F28)-SUM(G$6:G28))</f>
        <v/>
      </c>
      <c r="I28" s="7" t="str">
        <f>IF(A28="","",ROW('Journal'!A28))</f>
        <v/>
      </c>
    </row>
    <row r="29" spans="1:9" x14ac:dyDescent="0.25">
      <c r="A29" t="str">
        <f>IF(AND($B$2&lt;&gt;"",'Journal'!C29=$B$2,'Journal'!A29&lt;&gt;""),'Journal'!A29,"")</f>
        <v/>
      </c>
      <c r="B29" s="10" t="str">
        <f>IF(AND($B$2&lt;&gt;"",'Journal'!C29=$B$2,'Journal'!A29&lt;&gt;""),'Journal'!B29,"")</f>
        <v/>
      </c>
      <c r="C29" t="str">
        <f>IF(AND($B$2&lt;&gt;"",'Journal'!C29=$B$2,'Journal'!A29&lt;&gt;""),'Journal'!C29,"")</f>
        <v/>
      </c>
      <c r="D29" t="str">
        <f>IF(AND($B$2&lt;&gt;"",'Journal'!C29=$B$2,'Journal'!A29&lt;&gt;""),'Journal'!D29,"")</f>
        <v/>
      </c>
      <c r="E29" t="str">
        <f>IF(AND($B$2&lt;&gt;"",'Journal'!C29=$B$2,'Journal'!A29&lt;&gt;""),'Journal'!E29,"")</f>
        <v/>
      </c>
      <c r="F29" s="6" t="str">
        <f>IF(AND($B$2&lt;&gt;"",'Journal'!C29=$B$2,'Journal'!A29&lt;&gt;""),'Journal'!F29,"")</f>
        <v/>
      </c>
      <c r="G29" s="6" t="str">
        <f>IF(AND($B$2&lt;&gt;"",'Journal'!C29=$B$2,'Journal'!A29&lt;&gt;""),'Journal'!G29,"")</f>
        <v/>
      </c>
      <c r="H29" s="6" t="str">
        <f>IF(A29="","",SUM(F$6:F29)-SUM(G$6:G29))</f>
        <v/>
      </c>
      <c r="I29" s="7" t="str">
        <f>IF(A29="","",ROW('Journal'!A29))</f>
        <v/>
      </c>
    </row>
    <row r="30" spans="1:9" x14ac:dyDescent="0.25">
      <c r="A30" t="str">
        <f>IF(AND($B$2&lt;&gt;"",'Journal'!C30=$B$2,'Journal'!A30&lt;&gt;""),'Journal'!A30,"")</f>
        <v/>
      </c>
      <c r="B30" s="10" t="str">
        <f>IF(AND($B$2&lt;&gt;"",'Journal'!C30=$B$2,'Journal'!A30&lt;&gt;""),'Journal'!B30,"")</f>
        <v/>
      </c>
      <c r="C30" t="str">
        <f>IF(AND($B$2&lt;&gt;"",'Journal'!C30=$B$2,'Journal'!A30&lt;&gt;""),'Journal'!C30,"")</f>
        <v/>
      </c>
      <c r="D30" t="str">
        <f>IF(AND($B$2&lt;&gt;"",'Journal'!C30=$B$2,'Journal'!A30&lt;&gt;""),'Journal'!D30,"")</f>
        <v/>
      </c>
      <c r="E30" t="str">
        <f>IF(AND($B$2&lt;&gt;"",'Journal'!C30=$B$2,'Journal'!A30&lt;&gt;""),'Journal'!E30,"")</f>
        <v/>
      </c>
      <c r="F30" s="6" t="str">
        <f>IF(AND($B$2&lt;&gt;"",'Journal'!C30=$B$2,'Journal'!A30&lt;&gt;""),'Journal'!F30,"")</f>
        <v/>
      </c>
      <c r="G30" s="6" t="str">
        <f>IF(AND($B$2&lt;&gt;"",'Journal'!C30=$B$2,'Journal'!A30&lt;&gt;""),'Journal'!G30,"")</f>
        <v/>
      </c>
      <c r="H30" s="6" t="str">
        <f>IF(A30="","",SUM(F$6:F30)-SUM(G$6:G30))</f>
        <v/>
      </c>
      <c r="I30" s="7" t="str">
        <f>IF(A30="","",ROW('Journal'!A30))</f>
        <v/>
      </c>
    </row>
    <row r="31" spans="1:9" x14ac:dyDescent="0.25">
      <c r="A31" t="str">
        <f>IF(AND($B$2&lt;&gt;"",'Journal'!C31=$B$2,'Journal'!A31&lt;&gt;""),'Journal'!A31,"")</f>
        <v/>
      </c>
      <c r="B31" s="10" t="str">
        <f>IF(AND($B$2&lt;&gt;"",'Journal'!C31=$B$2,'Journal'!A31&lt;&gt;""),'Journal'!B31,"")</f>
        <v/>
      </c>
      <c r="C31" t="str">
        <f>IF(AND($B$2&lt;&gt;"",'Journal'!C31=$B$2,'Journal'!A31&lt;&gt;""),'Journal'!C31,"")</f>
        <v/>
      </c>
      <c r="D31" t="str">
        <f>IF(AND($B$2&lt;&gt;"",'Journal'!C31=$B$2,'Journal'!A31&lt;&gt;""),'Journal'!D31,"")</f>
        <v/>
      </c>
      <c r="E31" t="str">
        <f>IF(AND($B$2&lt;&gt;"",'Journal'!C31=$B$2,'Journal'!A31&lt;&gt;""),'Journal'!E31,"")</f>
        <v/>
      </c>
      <c r="F31" s="6" t="str">
        <f>IF(AND($B$2&lt;&gt;"",'Journal'!C31=$B$2,'Journal'!A31&lt;&gt;""),'Journal'!F31,"")</f>
        <v/>
      </c>
      <c r="G31" s="6" t="str">
        <f>IF(AND($B$2&lt;&gt;"",'Journal'!C31=$B$2,'Journal'!A31&lt;&gt;""),'Journal'!G31,"")</f>
        <v/>
      </c>
      <c r="H31" s="6" t="str">
        <f>IF(A31="","",SUM(F$6:F31)-SUM(G$6:G31))</f>
        <v/>
      </c>
      <c r="I31" s="7" t="str">
        <f>IF(A31="","",ROW('Journal'!A31))</f>
        <v/>
      </c>
    </row>
    <row r="32" spans="1:9" x14ac:dyDescent="0.25">
      <c r="A32" t="str">
        <f>IF(AND($B$2&lt;&gt;"",'Journal'!C32=$B$2,'Journal'!A32&lt;&gt;""),'Journal'!A32,"")</f>
        <v/>
      </c>
      <c r="B32" s="10" t="str">
        <f>IF(AND($B$2&lt;&gt;"",'Journal'!C32=$B$2,'Journal'!A32&lt;&gt;""),'Journal'!B32,"")</f>
        <v/>
      </c>
      <c r="C32" t="str">
        <f>IF(AND($B$2&lt;&gt;"",'Journal'!C32=$B$2,'Journal'!A32&lt;&gt;""),'Journal'!C32,"")</f>
        <v/>
      </c>
      <c r="D32" t="str">
        <f>IF(AND($B$2&lt;&gt;"",'Journal'!C32=$B$2,'Journal'!A32&lt;&gt;""),'Journal'!D32,"")</f>
        <v/>
      </c>
      <c r="E32" t="str">
        <f>IF(AND($B$2&lt;&gt;"",'Journal'!C32=$B$2,'Journal'!A32&lt;&gt;""),'Journal'!E32,"")</f>
        <v/>
      </c>
      <c r="F32" s="6" t="str">
        <f>IF(AND($B$2&lt;&gt;"",'Journal'!C32=$B$2,'Journal'!A32&lt;&gt;""),'Journal'!F32,"")</f>
        <v/>
      </c>
      <c r="G32" s="6" t="str">
        <f>IF(AND($B$2&lt;&gt;"",'Journal'!C32=$B$2,'Journal'!A32&lt;&gt;""),'Journal'!G32,"")</f>
        <v/>
      </c>
      <c r="H32" s="6" t="str">
        <f>IF(A32="","",SUM(F$6:F32)-SUM(G$6:G32))</f>
        <v/>
      </c>
      <c r="I32" s="7" t="str">
        <f>IF(A32="","",ROW('Journal'!A32))</f>
        <v/>
      </c>
    </row>
    <row r="33" spans="1:9" x14ac:dyDescent="0.25">
      <c r="A33" t="str">
        <f>IF(AND($B$2&lt;&gt;"",'Journal'!C33=$B$2,'Journal'!A33&lt;&gt;""),'Journal'!A33,"")</f>
        <v/>
      </c>
      <c r="B33" s="10" t="str">
        <f>IF(AND($B$2&lt;&gt;"",'Journal'!C33=$B$2,'Journal'!A33&lt;&gt;""),'Journal'!B33,"")</f>
        <v/>
      </c>
      <c r="C33" t="str">
        <f>IF(AND($B$2&lt;&gt;"",'Journal'!C33=$B$2,'Journal'!A33&lt;&gt;""),'Journal'!C33,"")</f>
        <v/>
      </c>
      <c r="D33" t="str">
        <f>IF(AND($B$2&lt;&gt;"",'Journal'!C33=$B$2,'Journal'!A33&lt;&gt;""),'Journal'!D33,"")</f>
        <v/>
      </c>
      <c r="E33" t="str">
        <f>IF(AND($B$2&lt;&gt;"",'Journal'!C33=$B$2,'Journal'!A33&lt;&gt;""),'Journal'!E33,"")</f>
        <v/>
      </c>
      <c r="F33" s="6" t="str">
        <f>IF(AND($B$2&lt;&gt;"",'Journal'!C33=$B$2,'Journal'!A33&lt;&gt;""),'Journal'!F33,"")</f>
        <v/>
      </c>
      <c r="G33" s="6" t="str">
        <f>IF(AND($B$2&lt;&gt;"",'Journal'!C33=$B$2,'Journal'!A33&lt;&gt;""),'Journal'!G33,"")</f>
        <v/>
      </c>
      <c r="H33" s="6" t="str">
        <f>IF(A33="","",SUM(F$6:F33)-SUM(G$6:G33))</f>
        <v/>
      </c>
      <c r="I33" s="7" t="str">
        <f>IF(A33="","",ROW('Journal'!A33))</f>
        <v/>
      </c>
    </row>
    <row r="34" spans="1:9" x14ac:dyDescent="0.25">
      <c r="A34" t="str">
        <f>IF(AND($B$2&lt;&gt;"",'Journal'!C34=$B$2,'Journal'!A34&lt;&gt;""),'Journal'!A34,"")</f>
        <v/>
      </c>
      <c r="B34" s="10" t="str">
        <f>IF(AND($B$2&lt;&gt;"",'Journal'!C34=$B$2,'Journal'!A34&lt;&gt;""),'Journal'!B34,"")</f>
        <v/>
      </c>
      <c r="C34" t="str">
        <f>IF(AND($B$2&lt;&gt;"",'Journal'!C34=$B$2,'Journal'!A34&lt;&gt;""),'Journal'!C34,"")</f>
        <v/>
      </c>
      <c r="D34" t="str">
        <f>IF(AND($B$2&lt;&gt;"",'Journal'!C34=$B$2,'Journal'!A34&lt;&gt;""),'Journal'!D34,"")</f>
        <v/>
      </c>
      <c r="E34" t="str">
        <f>IF(AND($B$2&lt;&gt;"",'Journal'!C34=$B$2,'Journal'!A34&lt;&gt;""),'Journal'!E34,"")</f>
        <v/>
      </c>
      <c r="F34" s="6" t="str">
        <f>IF(AND($B$2&lt;&gt;"",'Journal'!C34=$B$2,'Journal'!A34&lt;&gt;""),'Journal'!F34,"")</f>
        <v/>
      </c>
      <c r="G34" s="6" t="str">
        <f>IF(AND($B$2&lt;&gt;"",'Journal'!C34=$B$2,'Journal'!A34&lt;&gt;""),'Journal'!G34,"")</f>
        <v/>
      </c>
      <c r="H34" s="6" t="str">
        <f>IF(A34="","",SUM(F$6:F34)-SUM(G$6:G34))</f>
        <v/>
      </c>
      <c r="I34" s="7" t="str">
        <f>IF(A34="","",ROW('Journal'!A34))</f>
        <v/>
      </c>
    </row>
    <row r="35" spans="1:9" x14ac:dyDescent="0.25">
      <c r="A35" t="str">
        <f>IF(AND($B$2&lt;&gt;"",'Journal'!C35=$B$2,'Journal'!A35&lt;&gt;""),'Journal'!A35,"")</f>
        <v/>
      </c>
      <c r="B35" s="10" t="str">
        <f>IF(AND($B$2&lt;&gt;"",'Journal'!C35=$B$2,'Journal'!A35&lt;&gt;""),'Journal'!B35,"")</f>
        <v/>
      </c>
      <c r="C35" t="str">
        <f>IF(AND($B$2&lt;&gt;"",'Journal'!C35=$B$2,'Journal'!A35&lt;&gt;""),'Journal'!C35,"")</f>
        <v/>
      </c>
      <c r="D35" t="str">
        <f>IF(AND($B$2&lt;&gt;"",'Journal'!C35=$B$2,'Journal'!A35&lt;&gt;""),'Journal'!D35,"")</f>
        <v/>
      </c>
      <c r="E35" t="str">
        <f>IF(AND($B$2&lt;&gt;"",'Journal'!C35=$B$2,'Journal'!A35&lt;&gt;""),'Journal'!E35,"")</f>
        <v/>
      </c>
      <c r="F35" s="6" t="str">
        <f>IF(AND($B$2&lt;&gt;"",'Journal'!C35=$B$2,'Journal'!A35&lt;&gt;""),'Journal'!F35,"")</f>
        <v/>
      </c>
      <c r="G35" s="6" t="str">
        <f>IF(AND($B$2&lt;&gt;"",'Journal'!C35=$B$2,'Journal'!A35&lt;&gt;""),'Journal'!G35,"")</f>
        <v/>
      </c>
      <c r="H35" s="6" t="str">
        <f>IF(A35="","",SUM(F$6:F35)-SUM(G$6:G35))</f>
        <v/>
      </c>
      <c r="I35" s="7" t="str">
        <f>IF(A35="","",ROW('Journal'!A35))</f>
        <v/>
      </c>
    </row>
    <row r="36" spans="1:9" x14ac:dyDescent="0.25">
      <c r="A36" t="str">
        <f>IF(AND($B$2&lt;&gt;"",'Journal'!C36=$B$2,'Journal'!A36&lt;&gt;""),'Journal'!A36,"")</f>
        <v/>
      </c>
      <c r="B36" s="10" t="str">
        <f>IF(AND($B$2&lt;&gt;"",'Journal'!C36=$B$2,'Journal'!A36&lt;&gt;""),'Journal'!B36,"")</f>
        <v/>
      </c>
      <c r="C36" t="str">
        <f>IF(AND($B$2&lt;&gt;"",'Journal'!C36=$B$2,'Journal'!A36&lt;&gt;""),'Journal'!C36,"")</f>
        <v/>
      </c>
      <c r="D36" t="str">
        <f>IF(AND($B$2&lt;&gt;"",'Journal'!C36=$B$2,'Journal'!A36&lt;&gt;""),'Journal'!D36,"")</f>
        <v/>
      </c>
      <c r="E36" t="str">
        <f>IF(AND($B$2&lt;&gt;"",'Journal'!C36=$B$2,'Journal'!A36&lt;&gt;""),'Journal'!E36,"")</f>
        <v/>
      </c>
      <c r="F36" s="6" t="str">
        <f>IF(AND($B$2&lt;&gt;"",'Journal'!C36=$B$2,'Journal'!A36&lt;&gt;""),'Journal'!F36,"")</f>
        <v/>
      </c>
      <c r="G36" s="6" t="str">
        <f>IF(AND($B$2&lt;&gt;"",'Journal'!C36=$B$2,'Journal'!A36&lt;&gt;""),'Journal'!G36,"")</f>
        <v/>
      </c>
      <c r="H36" s="6" t="str">
        <f>IF(A36="","",SUM(F$6:F36)-SUM(G$6:G36))</f>
        <v/>
      </c>
      <c r="I36" s="7" t="str">
        <f>IF(A36="","",ROW('Journal'!A36))</f>
        <v/>
      </c>
    </row>
    <row r="37" spans="1:9" x14ac:dyDescent="0.25">
      <c r="A37" t="str">
        <f>IF(AND($B$2&lt;&gt;"",'Journal'!C37=$B$2,'Journal'!A37&lt;&gt;""),'Journal'!A37,"")</f>
        <v/>
      </c>
      <c r="B37" s="10" t="str">
        <f>IF(AND($B$2&lt;&gt;"",'Journal'!C37=$B$2,'Journal'!A37&lt;&gt;""),'Journal'!B37,"")</f>
        <v/>
      </c>
      <c r="C37" t="str">
        <f>IF(AND($B$2&lt;&gt;"",'Journal'!C37=$B$2,'Journal'!A37&lt;&gt;""),'Journal'!C37,"")</f>
        <v/>
      </c>
      <c r="D37" t="str">
        <f>IF(AND($B$2&lt;&gt;"",'Journal'!C37=$B$2,'Journal'!A37&lt;&gt;""),'Journal'!D37,"")</f>
        <v/>
      </c>
      <c r="E37" t="str">
        <f>IF(AND($B$2&lt;&gt;"",'Journal'!C37=$B$2,'Journal'!A37&lt;&gt;""),'Journal'!E37,"")</f>
        <v/>
      </c>
      <c r="F37" s="6" t="str">
        <f>IF(AND($B$2&lt;&gt;"",'Journal'!C37=$B$2,'Journal'!A37&lt;&gt;""),'Journal'!F37,"")</f>
        <v/>
      </c>
      <c r="G37" s="6" t="str">
        <f>IF(AND($B$2&lt;&gt;"",'Journal'!C37=$B$2,'Journal'!A37&lt;&gt;""),'Journal'!G37,"")</f>
        <v/>
      </c>
      <c r="H37" s="6" t="str">
        <f>IF(A37="","",SUM(F$6:F37)-SUM(G$6:G37))</f>
        <v/>
      </c>
      <c r="I37" s="7" t="str">
        <f>IF(A37="","",ROW('Journal'!A37))</f>
        <v/>
      </c>
    </row>
    <row r="38" spans="1:9" x14ac:dyDescent="0.25">
      <c r="A38" t="str">
        <f>IF(AND($B$2&lt;&gt;"",'Journal'!C38=$B$2,'Journal'!A38&lt;&gt;""),'Journal'!A38,"")</f>
        <v/>
      </c>
      <c r="B38" s="10" t="str">
        <f>IF(AND($B$2&lt;&gt;"",'Journal'!C38=$B$2,'Journal'!A38&lt;&gt;""),'Journal'!B38,"")</f>
        <v/>
      </c>
      <c r="C38" t="str">
        <f>IF(AND($B$2&lt;&gt;"",'Journal'!C38=$B$2,'Journal'!A38&lt;&gt;""),'Journal'!C38,"")</f>
        <v/>
      </c>
      <c r="D38" t="str">
        <f>IF(AND($B$2&lt;&gt;"",'Journal'!C38=$B$2,'Journal'!A38&lt;&gt;""),'Journal'!D38,"")</f>
        <v/>
      </c>
      <c r="E38" t="str">
        <f>IF(AND($B$2&lt;&gt;"",'Journal'!C38=$B$2,'Journal'!A38&lt;&gt;""),'Journal'!E38,"")</f>
        <v/>
      </c>
      <c r="F38" s="6" t="str">
        <f>IF(AND($B$2&lt;&gt;"",'Journal'!C38=$B$2,'Journal'!A38&lt;&gt;""),'Journal'!F38,"")</f>
        <v/>
      </c>
      <c r="G38" s="6" t="str">
        <f>IF(AND($B$2&lt;&gt;"",'Journal'!C38=$B$2,'Journal'!A38&lt;&gt;""),'Journal'!G38,"")</f>
        <v/>
      </c>
      <c r="H38" s="6" t="str">
        <f>IF(A38="","",SUM(F$6:F38)-SUM(G$6:G38))</f>
        <v/>
      </c>
      <c r="I38" s="7" t="str">
        <f>IF(A38="","",ROW('Journal'!A38))</f>
        <v/>
      </c>
    </row>
    <row r="39" spans="1:9" x14ac:dyDescent="0.25">
      <c r="A39" t="str">
        <f>IF(AND($B$2&lt;&gt;"",'Journal'!C39=$B$2,'Journal'!A39&lt;&gt;""),'Journal'!A39,"")</f>
        <v/>
      </c>
      <c r="B39" s="10" t="str">
        <f>IF(AND($B$2&lt;&gt;"",'Journal'!C39=$B$2,'Journal'!A39&lt;&gt;""),'Journal'!B39,"")</f>
        <v/>
      </c>
      <c r="C39" t="str">
        <f>IF(AND($B$2&lt;&gt;"",'Journal'!C39=$B$2,'Journal'!A39&lt;&gt;""),'Journal'!C39,"")</f>
        <v/>
      </c>
      <c r="D39" t="str">
        <f>IF(AND($B$2&lt;&gt;"",'Journal'!C39=$B$2,'Journal'!A39&lt;&gt;""),'Journal'!D39,"")</f>
        <v/>
      </c>
      <c r="E39" t="str">
        <f>IF(AND($B$2&lt;&gt;"",'Journal'!C39=$B$2,'Journal'!A39&lt;&gt;""),'Journal'!E39,"")</f>
        <v/>
      </c>
      <c r="F39" s="6" t="str">
        <f>IF(AND($B$2&lt;&gt;"",'Journal'!C39=$B$2,'Journal'!A39&lt;&gt;""),'Journal'!F39,"")</f>
        <v/>
      </c>
      <c r="G39" s="6" t="str">
        <f>IF(AND($B$2&lt;&gt;"",'Journal'!C39=$B$2,'Journal'!A39&lt;&gt;""),'Journal'!G39,"")</f>
        <v/>
      </c>
      <c r="H39" s="6" t="str">
        <f>IF(A39="","",SUM(F$6:F39)-SUM(G$6:G39))</f>
        <v/>
      </c>
      <c r="I39" s="7" t="str">
        <f>IF(A39="","",ROW('Journal'!A39))</f>
        <v/>
      </c>
    </row>
    <row r="40" spans="1:9" x14ac:dyDescent="0.25">
      <c r="A40" t="str">
        <f>IF(AND($B$2&lt;&gt;"",'Journal'!C40=$B$2,'Journal'!A40&lt;&gt;""),'Journal'!A40,"")</f>
        <v/>
      </c>
      <c r="B40" s="10" t="str">
        <f>IF(AND($B$2&lt;&gt;"",'Journal'!C40=$B$2,'Journal'!A40&lt;&gt;""),'Journal'!B40,"")</f>
        <v/>
      </c>
      <c r="C40" t="str">
        <f>IF(AND($B$2&lt;&gt;"",'Journal'!C40=$B$2,'Journal'!A40&lt;&gt;""),'Journal'!C40,"")</f>
        <v/>
      </c>
      <c r="D40" t="str">
        <f>IF(AND($B$2&lt;&gt;"",'Journal'!C40=$B$2,'Journal'!A40&lt;&gt;""),'Journal'!D40,"")</f>
        <v/>
      </c>
      <c r="E40" t="str">
        <f>IF(AND($B$2&lt;&gt;"",'Journal'!C40=$B$2,'Journal'!A40&lt;&gt;""),'Journal'!E40,"")</f>
        <v/>
      </c>
      <c r="F40" s="6" t="str">
        <f>IF(AND($B$2&lt;&gt;"",'Journal'!C40=$B$2,'Journal'!A40&lt;&gt;""),'Journal'!F40,"")</f>
        <v/>
      </c>
      <c r="G40" s="6" t="str">
        <f>IF(AND($B$2&lt;&gt;"",'Journal'!C40=$B$2,'Journal'!A40&lt;&gt;""),'Journal'!G40,"")</f>
        <v/>
      </c>
      <c r="H40" s="6" t="str">
        <f>IF(A40="","",SUM(F$6:F40)-SUM(G$6:G40))</f>
        <v/>
      </c>
      <c r="I40" s="7" t="str">
        <f>IF(A40="","",ROW('Journal'!A40))</f>
        <v/>
      </c>
    </row>
    <row r="41" spans="1:9" x14ac:dyDescent="0.25">
      <c r="A41" t="str">
        <f>IF(AND($B$2&lt;&gt;"",'Journal'!C41=$B$2,'Journal'!A41&lt;&gt;""),'Journal'!A41,"")</f>
        <v/>
      </c>
      <c r="B41" s="10" t="str">
        <f>IF(AND($B$2&lt;&gt;"",'Journal'!C41=$B$2,'Journal'!A41&lt;&gt;""),'Journal'!B41,"")</f>
        <v/>
      </c>
      <c r="C41" t="str">
        <f>IF(AND($B$2&lt;&gt;"",'Journal'!C41=$B$2,'Journal'!A41&lt;&gt;""),'Journal'!C41,"")</f>
        <v/>
      </c>
      <c r="D41" t="str">
        <f>IF(AND($B$2&lt;&gt;"",'Journal'!C41=$B$2,'Journal'!A41&lt;&gt;""),'Journal'!D41,"")</f>
        <v/>
      </c>
      <c r="E41" t="str">
        <f>IF(AND($B$2&lt;&gt;"",'Journal'!C41=$B$2,'Journal'!A41&lt;&gt;""),'Journal'!E41,"")</f>
        <v/>
      </c>
      <c r="F41" s="6" t="str">
        <f>IF(AND($B$2&lt;&gt;"",'Journal'!C41=$B$2,'Journal'!A41&lt;&gt;""),'Journal'!F41,"")</f>
        <v/>
      </c>
      <c r="G41" s="6" t="str">
        <f>IF(AND($B$2&lt;&gt;"",'Journal'!C41=$B$2,'Journal'!A41&lt;&gt;""),'Journal'!G41,"")</f>
        <v/>
      </c>
      <c r="H41" s="6" t="str">
        <f>IF(A41="","",SUM(F$6:F41)-SUM(G$6:G41))</f>
        <v/>
      </c>
      <c r="I41" s="7" t="str">
        <f>IF(A41="","",ROW('Journal'!A41))</f>
        <v/>
      </c>
    </row>
    <row r="42" spans="1:9" x14ac:dyDescent="0.25">
      <c r="A42" t="str">
        <f>IF(AND($B$2&lt;&gt;"",'Journal'!C42=$B$2,'Journal'!A42&lt;&gt;""),'Journal'!A42,"")</f>
        <v/>
      </c>
      <c r="B42" s="10" t="str">
        <f>IF(AND($B$2&lt;&gt;"",'Journal'!C42=$B$2,'Journal'!A42&lt;&gt;""),'Journal'!B42,"")</f>
        <v/>
      </c>
      <c r="C42" t="str">
        <f>IF(AND($B$2&lt;&gt;"",'Journal'!C42=$B$2,'Journal'!A42&lt;&gt;""),'Journal'!C42,"")</f>
        <v/>
      </c>
      <c r="D42" t="str">
        <f>IF(AND($B$2&lt;&gt;"",'Journal'!C42=$B$2,'Journal'!A42&lt;&gt;""),'Journal'!D42,"")</f>
        <v/>
      </c>
      <c r="E42" t="str">
        <f>IF(AND($B$2&lt;&gt;"",'Journal'!C42=$B$2,'Journal'!A42&lt;&gt;""),'Journal'!E42,"")</f>
        <v/>
      </c>
      <c r="F42" s="6" t="str">
        <f>IF(AND($B$2&lt;&gt;"",'Journal'!C42=$B$2,'Journal'!A42&lt;&gt;""),'Journal'!F42,"")</f>
        <v/>
      </c>
      <c r="G42" s="6" t="str">
        <f>IF(AND($B$2&lt;&gt;"",'Journal'!C42=$B$2,'Journal'!A42&lt;&gt;""),'Journal'!G42,"")</f>
        <v/>
      </c>
      <c r="H42" s="6" t="str">
        <f>IF(A42="","",SUM(F$6:F42)-SUM(G$6:G42))</f>
        <v/>
      </c>
      <c r="I42" s="7" t="str">
        <f>IF(A42="","",ROW('Journal'!A42))</f>
        <v/>
      </c>
    </row>
    <row r="43" spans="1:9" x14ac:dyDescent="0.25">
      <c r="A43" t="str">
        <f>IF(AND($B$2&lt;&gt;"",'Journal'!C43=$B$2,'Journal'!A43&lt;&gt;""),'Journal'!A43,"")</f>
        <v/>
      </c>
      <c r="B43" s="10" t="str">
        <f>IF(AND($B$2&lt;&gt;"",'Journal'!C43=$B$2,'Journal'!A43&lt;&gt;""),'Journal'!B43,"")</f>
        <v/>
      </c>
      <c r="C43" t="str">
        <f>IF(AND($B$2&lt;&gt;"",'Journal'!C43=$B$2,'Journal'!A43&lt;&gt;""),'Journal'!C43,"")</f>
        <v/>
      </c>
      <c r="D43" t="str">
        <f>IF(AND($B$2&lt;&gt;"",'Journal'!C43=$B$2,'Journal'!A43&lt;&gt;""),'Journal'!D43,"")</f>
        <v/>
      </c>
      <c r="E43" t="str">
        <f>IF(AND($B$2&lt;&gt;"",'Journal'!C43=$B$2,'Journal'!A43&lt;&gt;""),'Journal'!E43,"")</f>
        <v/>
      </c>
      <c r="F43" s="6" t="str">
        <f>IF(AND($B$2&lt;&gt;"",'Journal'!C43=$B$2,'Journal'!A43&lt;&gt;""),'Journal'!F43,"")</f>
        <v/>
      </c>
      <c r="G43" s="6" t="str">
        <f>IF(AND($B$2&lt;&gt;"",'Journal'!C43=$B$2,'Journal'!A43&lt;&gt;""),'Journal'!G43,"")</f>
        <v/>
      </c>
      <c r="H43" s="6" t="str">
        <f>IF(A43="","",SUM(F$6:F43)-SUM(G$6:G43))</f>
        <v/>
      </c>
      <c r="I43" s="7" t="str">
        <f>IF(A43="","",ROW('Journal'!A43))</f>
        <v/>
      </c>
    </row>
    <row r="44" spans="1:9" x14ac:dyDescent="0.25">
      <c r="A44" t="str">
        <f>IF(AND($B$2&lt;&gt;"",'Journal'!C44=$B$2,'Journal'!A44&lt;&gt;""),'Journal'!A44,"")</f>
        <v/>
      </c>
      <c r="B44" s="10" t="str">
        <f>IF(AND($B$2&lt;&gt;"",'Journal'!C44=$B$2,'Journal'!A44&lt;&gt;""),'Journal'!B44,"")</f>
        <v/>
      </c>
      <c r="C44" t="str">
        <f>IF(AND($B$2&lt;&gt;"",'Journal'!C44=$B$2,'Journal'!A44&lt;&gt;""),'Journal'!C44,"")</f>
        <v/>
      </c>
      <c r="D44" t="str">
        <f>IF(AND($B$2&lt;&gt;"",'Journal'!C44=$B$2,'Journal'!A44&lt;&gt;""),'Journal'!D44,"")</f>
        <v/>
      </c>
      <c r="E44" t="str">
        <f>IF(AND($B$2&lt;&gt;"",'Journal'!C44=$B$2,'Journal'!A44&lt;&gt;""),'Journal'!E44,"")</f>
        <v/>
      </c>
      <c r="F44" s="6" t="str">
        <f>IF(AND($B$2&lt;&gt;"",'Journal'!C44=$B$2,'Journal'!A44&lt;&gt;""),'Journal'!F44,"")</f>
        <v/>
      </c>
      <c r="G44" s="6" t="str">
        <f>IF(AND($B$2&lt;&gt;"",'Journal'!C44=$B$2,'Journal'!A44&lt;&gt;""),'Journal'!G44,"")</f>
        <v/>
      </c>
      <c r="H44" s="6" t="str">
        <f>IF(A44="","",SUM(F$6:F44)-SUM(G$6:G44))</f>
        <v/>
      </c>
      <c r="I44" s="7" t="str">
        <f>IF(A44="","",ROW('Journal'!A44))</f>
        <v/>
      </c>
    </row>
    <row r="45" spans="1:9" x14ac:dyDescent="0.25">
      <c r="A45" t="str">
        <f>IF(AND($B$2&lt;&gt;"",'Journal'!C45=$B$2,'Journal'!A45&lt;&gt;""),'Journal'!A45,"")</f>
        <v/>
      </c>
      <c r="B45" s="10" t="str">
        <f>IF(AND($B$2&lt;&gt;"",'Journal'!C45=$B$2,'Journal'!A45&lt;&gt;""),'Journal'!B45,"")</f>
        <v/>
      </c>
      <c r="C45" t="str">
        <f>IF(AND($B$2&lt;&gt;"",'Journal'!C45=$B$2,'Journal'!A45&lt;&gt;""),'Journal'!C45,"")</f>
        <v/>
      </c>
      <c r="D45" t="str">
        <f>IF(AND($B$2&lt;&gt;"",'Journal'!C45=$B$2,'Journal'!A45&lt;&gt;""),'Journal'!D45,"")</f>
        <v/>
      </c>
      <c r="E45" t="str">
        <f>IF(AND($B$2&lt;&gt;"",'Journal'!C45=$B$2,'Journal'!A45&lt;&gt;""),'Journal'!E45,"")</f>
        <v/>
      </c>
      <c r="F45" s="6" t="str">
        <f>IF(AND($B$2&lt;&gt;"",'Journal'!C45=$B$2,'Journal'!A45&lt;&gt;""),'Journal'!F45,"")</f>
        <v/>
      </c>
      <c r="G45" s="6" t="str">
        <f>IF(AND($B$2&lt;&gt;"",'Journal'!C45=$B$2,'Journal'!A45&lt;&gt;""),'Journal'!G45,"")</f>
        <v/>
      </c>
      <c r="H45" s="6" t="str">
        <f>IF(A45="","",SUM(F$6:F45)-SUM(G$6:G45))</f>
        <v/>
      </c>
      <c r="I45" s="7" t="str">
        <f>IF(A45="","",ROW('Journal'!A45))</f>
        <v/>
      </c>
    </row>
    <row r="46" spans="1:9" x14ac:dyDescent="0.25">
      <c r="A46" t="str">
        <f>IF(AND($B$2&lt;&gt;"",'Journal'!C46=$B$2,'Journal'!A46&lt;&gt;""),'Journal'!A46,"")</f>
        <v/>
      </c>
      <c r="B46" s="10" t="str">
        <f>IF(AND($B$2&lt;&gt;"",'Journal'!C46=$B$2,'Journal'!A46&lt;&gt;""),'Journal'!B46,"")</f>
        <v/>
      </c>
      <c r="C46" t="str">
        <f>IF(AND($B$2&lt;&gt;"",'Journal'!C46=$B$2,'Journal'!A46&lt;&gt;""),'Journal'!C46,"")</f>
        <v/>
      </c>
      <c r="D46" t="str">
        <f>IF(AND($B$2&lt;&gt;"",'Journal'!C46=$B$2,'Journal'!A46&lt;&gt;""),'Journal'!D46,"")</f>
        <v/>
      </c>
      <c r="E46" t="str">
        <f>IF(AND($B$2&lt;&gt;"",'Journal'!C46=$B$2,'Journal'!A46&lt;&gt;""),'Journal'!E46,"")</f>
        <v/>
      </c>
      <c r="F46" s="6" t="str">
        <f>IF(AND($B$2&lt;&gt;"",'Journal'!C46=$B$2,'Journal'!A46&lt;&gt;""),'Journal'!F46,"")</f>
        <v/>
      </c>
      <c r="G46" s="6" t="str">
        <f>IF(AND($B$2&lt;&gt;"",'Journal'!C46=$B$2,'Journal'!A46&lt;&gt;""),'Journal'!G46,"")</f>
        <v/>
      </c>
      <c r="H46" s="6" t="str">
        <f>IF(A46="","",SUM(F$6:F46)-SUM(G$6:G46))</f>
        <v/>
      </c>
      <c r="I46" s="7" t="str">
        <f>IF(A46="","",ROW('Journal'!A46))</f>
        <v/>
      </c>
    </row>
    <row r="47" spans="1:9" x14ac:dyDescent="0.25">
      <c r="A47" t="str">
        <f>IF(AND($B$2&lt;&gt;"",'Journal'!C47=$B$2,'Journal'!A47&lt;&gt;""),'Journal'!A47,"")</f>
        <v/>
      </c>
      <c r="B47" s="10" t="str">
        <f>IF(AND($B$2&lt;&gt;"",'Journal'!C47=$B$2,'Journal'!A47&lt;&gt;""),'Journal'!B47,"")</f>
        <v/>
      </c>
      <c r="C47" t="str">
        <f>IF(AND($B$2&lt;&gt;"",'Journal'!C47=$B$2,'Journal'!A47&lt;&gt;""),'Journal'!C47,"")</f>
        <v/>
      </c>
      <c r="D47" t="str">
        <f>IF(AND($B$2&lt;&gt;"",'Journal'!C47=$B$2,'Journal'!A47&lt;&gt;""),'Journal'!D47,"")</f>
        <v/>
      </c>
      <c r="E47" t="str">
        <f>IF(AND($B$2&lt;&gt;"",'Journal'!C47=$B$2,'Journal'!A47&lt;&gt;""),'Journal'!E47,"")</f>
        <v/>
      </c>
      <c r="F47" s="6" t="str">
        <f>IF(AND($B$2&lt;&gt;"",'Journal'!C47=$B$2,'Journal'!A47&lt;&gt;""),'Journal'!F47,"")</f>
        <v/>
      </c>
      <c r="G47" s="6" t="str">
        <f>IF(AND($B$2&lt;&gt;"",'Journal'!C47=$B$2,'Journal'!A47&lt;&gt;""),'Journal'!G47,"")</f>
        <v/>
      </c>
      <c r="H47" s="6" t="str">
        <f>IF(A47="","",SUM(F$6:F47)-SUM(G$6:G47))</f>
        <v/>
      </c>
      <c r="I47" s="7" t="str">
        <f>IF(A47="","",ROW('Journal'!A47))</f>
        <v/>
      </c>
    </row>
    <row r="48" spans="1:9" x14ac:dyDescent="0.25">
      <c r="A48" t="str">
        <f>IF(AND($B$2&lt;&gt;"",'Journal'!C48=$B$2,'Journal'!A48&lt;&gt;""),'Journal'!A48,"")</f>
        <v/>
      </c>
      <c r="B48" s="10" t="str">
        <f>IF(AND($B$2&lt;&gt;"",'Journal'!C48=$B$2,'Journal'!A48&lt;&gt;""),'Journal'!B48,"")</f>
        <v/>
      </c>
      <c r="C48" t="str">
        <f>IF(AND($B$2&lt;&gt;"",'Journal'!C48=$B$2,'Journal'!A48&lt;&gt;""),'Journal'!C48,"")</f>
        <v/>
      </c>
      <c r="D48" t="str">
        <f>IF(AND($B$2&lt;&gt;"",'Journal'!C48=$B$2,'Journal'!A48&lt;&gt;""),'Journal'!D48,"")</f>
        <v/>
      </c>
      <c r="E48" t="str">
        <f>IF(AND($B$2&lt;&gt;"",'Journal'!C48=$B$2,'Journal'!A48&lt;&gt;""),'Journal'!E48,"")</f>
        <v/>
      </c>
      <c r="F48" s="6" t="str">
        <f>IF(AND($B$2&lt;&gt;"",'Journal'!C48=$B$2,'Journal'!A48&lt;&gt;""),'Journal'!F48,"")</f>
        <v/>
      </c>
      <c r="G48" s="6" t="str">
        <f>IF(AND($B$2&lt;&gt;"",'Journal'!C48=$B$2,'Journal'!A48&lt;&gt;""),'Journal'!G48,"")</f>
        <v/>
      </c>
      <c r="H48" s="6" t="str">
        <f>IF(A48="","",SUM(F$6:F48)-SUM(G$6:G48))</f>
        <v/>
      </c>
      <c r="I48" s="7" t="str">
        <f>IF(A48="","",ROW('Journal'!A48))</f>
        <v/>
      </c>
    </row>
    <row r="49" spans="1:9" x14ac:dyDescent="0.25">
      <c r="A49" t="str">
        <f>IF(AND($B$2&lt;&gt;"",'Journal'!C49=$B$2,'Journal'!A49&lt;&gt;""),'Journal'!A49,"")</f>
        <v/>
      </c>
      <c r="B49" s="10" t="str">
        <f>IF(AND($B$2&lt;&gt;"",'Journal'!C49=$B$2,'Journal'!A49&lt;&gt;""),'Journal'!B49,"")</f>
        <v/>
      </c>
      <c r="C49" t="str">
        <f>IF(AND($B$2&lt;&gt;"",'Journal'!C49=$B$2,'Journal'!A49&lt;&gt;""),'Journal'!C49,"")</f>
        <v/>
      </c>
      <c r="D49" t="str">
        <f>IF(AND($B$2&lt;&gt;"",'Journal'!C49=$B$2,'Journal'!A49&lt;&gt;""),'Journal'!D49,"")</f>
        <v/>
      </c>
      <c r="E49" t="str">
        <f>IF(AND($B$2&lt;&gt;"",'Journal'!C49=$B$2,'Journal'!A49&lt;&gt;""),'Journal'!E49,"")</f>
        <v/>
      </c>
      <c r="F49" s="6" t="str">
        <f>IF(AND($B$2&lt;&gt;"",'Journal'!C49=$B$2,'Journal'!A49&lt;&gt;""),'Journal'!F49,"")</f>
        <v/>
      </c>
      <c r="G49" s="6" t="str">
        <f>IF(AND($B$2&lt;&gt;"",'Journal'!C49=$B$2,'Journal'!A49&lt;&gt;""),'Journal'!G49,"")</f>
        <v/>
      </c>
      <c r="H49" s="6" t="str">
        <f>IF(A49="","",SUM(F$6:F49)-SUM(G$6:G49))</f>
        <v/>
      </c>
      <c r="I49" s="7" t="str">
        <f>IF(A49="","",ROW('Journal'!A49))</f>
        <v/>
      </c>
    </row>
    <row r="50" spans="1:9" x14ac:dyDescent="0.25">
      <c r="A50" t="str">
        <f>IF(AND($B$2&lt;&gt;"",'Journal'!C50=$B$2,'Journal'!A50&lt;&gt;""),'Journal'!A50,"")</f>
        <v/>
      </c>
      <c r="B50" s="10" t="str">
        <f>IF(AND($B$2&lt;&gt;"",'Journal'!C50=$B$2,'Journal'!A50&lt;&gt;""),'Journal'!B50,"")</f>
        <v/>
      </c>
      <c r="C50" t="str">
        <f>IF(AND($B$2&lt;&gt;"",'Journal'!C50=$B$2,'Journal'!A50&lt;&gt;""),'Journal'!C50,"")</f>
        <v/>
      </c>
      <c r="D50" t="str">
        <f>IF(AND($B$2&lt;&gt;"",'Journal'!C50=$B$2,'Journal'!A50&lt;&gt;""),'Journal'!D50,"")</f>
        <v/>
      </c>
      <c r="E50" t="str">
        <f>IF(AND($B$2&lt;&gt;"",'Journal'!C50=$B$2,'Journal'!A50&lt;&gt;""),'Journal'!E50,"")</f>
        <v/>
      </c>
      <c r="F50" s="6" t="str">
        <f>IF(AND($B$2&lt;&gt;"",'Journal'!C50=$B$2,'Journal'!A50&lt;&gt;""),'Journal'!F50,"")</f>
        <v/>
      </c>
      <c r="G50" s="6" t="str">
        <f>IF(AND($B$2&lt;&gt;"",'Journal'!C50=$B$2,'Journal'!A50&lt;&gt;""),'Journal'!G50,"")</f>
        <v/>
      </c>
      <c r="H50" s="6" t="str">
        <f>IF(A50="","",SUM(F$6:F50)-SUM(G$6:G50))</f>
        <v/>
      </c>
      <c r="I50" s="7" t="str">
        <f>IF(A50="","",ROW('Journal'!A50))</f>
        <v/>
      </c>
    </row>
    <row r="51" spans="1:9" x14ac:dyDescent="0.25">
      <c r="A51" t="str">
        <f>IF(AND($B$2&lt;&gt;"",'Journal'!C51=$B$2,'Journal'!A51&lt;&gt;""),'Journal'!A51,"")</f>
        <v/>
      </c>
      <c r="B51" s="10" t="str">
        <f>IF(AND($B$2&lt;&gt;"",'Journal'!C51=$B$2,'Journal'!A51&lt;&gt;""),'Journal'!B51,"")</f>
        <v/>
      </c>
      <c r="C51" t="str">
        <f>IF(AND($B$2&lt;&gt;"",'Journal'!C51=$B$2,'Journal'!A51&lt;&gt;""),'Journal'!C51,"")</f>
        <v/>
      </c>
      <c r="D51" t="str">
        <f>IF(AND($B$2&lt;&gt;"",'Journal'!C51=$B$2,'Journal'!A51&lt;&gt;""),'Journal'!D51,"")</f>
        <v/>
      </c>
      <c r="E51" t="str">
        <f>IF(AND($B$2&lt;&gt;"",'Journal'!C51=$B$2,'Journal'!A51&lt;&gt;""),'Journal'!E51,"")</f>
        <v/>
      </c>
      <c r="F51" s="6" t="str">
        <f>IF(AND($B$2&lt;&gt;"",'Journal'!C51=$B$2,'Journal'!A51&lt;&gt;""),'Journal'!F51,"")</f>
        <v/>
      </c>
      <c r="G51" s="6" t="str">
        <f>IF(AND($B$2&lt;&gt;"",'Journal'!C51=$B$2,'Journal'!A51&lt;&gt;""),'Journal'!G51,"")</f>
        <v/>
      </c>
      <c r="H51" s="6" t="str">
        <f>IF(A51="","",SUM(F$6:F51)-SUM(G$6:G51))</f>
        <v/>
      </c>
      <c r="I51" s="7" t="str">
        <f>IF(A51="","",ROW('Journal'!A51))</f>
        <v/>
      </c>
    </row>
    <row r="52" spans="1:9" x14ac:dyDescent="0.25">
      <c r="A52" t="str">
        <f>IF(AND($B$2&lt;&gt;"",'Journal'!C52=$B$2,'Journal'!A52&lt;&gt;""),'Journal'!A52,"")</f>
        <v/>
      </c>
      <c r="B52" s="10" t="str">
        <f>IF(AND($B$2&lt;&gt;"",'Journal'!C52=$B$2,'Journal'!A52&lt;&gt;""),'Journal'!B52,"")</f>
        <v/>
      </c>
      <c r="C52" t="str">
        <f>IF(AND($B$2&lt;&gt;"",'Journal'!C52=$B$2,'Journal'!A52&lt;&gt;""),'Journal'!C52,"")</f>
        <v/>
      </c>
      <c r="D52" t="str">
        <f>IF(AND($B$2&lt;&gt;"",'Journal'!C52=$B$2,'Journal'!A52&lt;&gt;""),'Journal'!D52,"")</f>
        <v/>
      </c>
      <c r="E52" t="str">
        <f>IF(AND($B$2&lt;&gt;"",'Journal'!C52=$B$2,'Journal'!A52&lt;&gt;""),'Journal'!E52,"")</f>
        <v/>
      </c>
      <c r="F52" s="6" t="str">
        <f>IF(AND($B$2&lt;&gt;"",'Journal'!C52=$B$2,'Journal'!A52&lt;&gt;""),'Journal'!F52,"")</f>
        <v/>
      </c>
      <c r="G52" s="6" t="str">
        <f>IF(AND($B$2&lt;&gt;"",'Journal'!C52=$B$2,'Journal'!A52&lt;&gt;""),'Journal'!G52,"")</f>
        <v/>
      </c>
      <c r="H52" s="6" t="str">
        <f>IF(A52="","",SUM(F$6:F52)-SUM(G$6:G52))</f>
        <v/>
      </c>
      <c r="I52" s="7" t="str">
        <f>IF(A52="","",ROW('Journal'!A52))</f>
        <v/>
      </c>
    </row>
    <row r="53" spans="1:9" x14ac:dyDescent="0.25">
      <c r="A53" t="str">
        <f>IF(AND($B$2&lt;&gt;"",'Journal'!C53=$B$2,'Journal'!A53&lt;&gt;""),'Journal'!A53,"")</f>
        <v/>
      </c>
      <c r="B53" s="10" t="str">
        <f>IF(AND($B$2&lt;&gt;"",'Journal'!C53=$B$2,'Journal'!A53&lt;&gt;""),'Journal'!B53,"")</f>
        <v/>
      </c>
      <c r="C53" t="str">
        <f>IF(AND($B$2&lt;&gt;"",'Journal'!C53=$B$2,'Journal'!A53&lt;&gt;""),'Journal'!C53,"")</f>
        <v/>
      </c>
      <c r="D53" t="str">
        <f>IF(AND($B$2&lt;&gt;"",'Journal'!C53=$B$2,'Journal'!A53&lt;&gt;""),'Journal'!D53,"")</f>
        <v/>
      </c>
      <c r="E53" t="str">
        <f>IF(AND($B$2&lt;&gt;"",'Journal'!C53=$B$2,'Journal'!A53&lt;&gt;""),'Journal'!E53,"")</f>
        <v/>
      </c>
      <c r="F53" s="6" t="str">
        <f>IF(AND($B$2&lt;&gt;"",'Journal'!C53=$B$2,'Journal'!A53&lt;&gt;""),'Journal'!F53,"")</f>
        <v/>
      </c>
      <c r="G53" s="6" t="str">
        <f>IF(AND($B$2&lt;&gt;"",'Journal'!C53=$B$2,'Journal'!A53&lt;&gt;""),'Journal'!G53,"")</f>
        <v/>
      </c>
      <c r="H53" s="6" t="str">
        <f>IF(A53="","",SUM(F$6:F53)-SUM(G$6:G53))</f>
        <v/>
      </c>
      <c r="I53" s="7" t="str">
        <f>IF(A53="","",ROW('Journal'!A53))</f>
        <v/>
      </c>
    </row>
    <row r="54" spans="1:9" x14ac:dyDescent="0.25">
      <c r="A54" t="str">
        <f>IF(AND($B$2&lt;&gt;"",'Journal'!C54=$B$2,'Journal'!A54&lt;&gt;""),'Journal'!A54,"")</f>
        <v/>
      </c>
      <c r="B54" s="10" t="str">
        <f>IF(AND($B$2&lt;&gt;"",'Journal'!C54=$B$2,'Journal'!A54&lt;&gt;""),'Journal'!B54,"")</f>
        <v/>
      </c>
      <c r="C54" t="str">
        <f>IF(AND($B$2&lt;&gt;"",'Journal'!C54=$B$2,'Journal'!A54&lt;&gt;""),'Journal'!C54,"")</f>
        <v/>
      </c>
      <c r="D54" t="str">
        <f>IF(AND($B$2&lt;&gt;"",'Journal'!C54=$B$2,'Journal'!A54&lt;&gt;""),'Journal'!D54,"")</f>
        <v/>
      </c>
      <c r="E54" t="str">
        <f>IF(AND($B$2&lt;&gt;"",'Journal'!C54=$B$2,'Journal'!A54&lt;&gt;""),'Journal'!E54,"")</f>
        <v/>
      </c>
      <c r="F54" s="6" t="str">
        <f>IF(AND($B$2&lt;&gt;"",'Journal'!C54=$B$2,'Journal'!A54&lt;&gt;""),'Journal'!F54,"")</f>
        <v/>
      </c>
      <c r="G54" s="6" t="str">
        <f>IF(AND($B$2&lt;&gt;"",'Journal'!C54=$B$2,'Journal'!A54&lt;&gt;""),'Journal'!G54,"")</f>
        <v/>
      </c>
      <c r="H54" s="6" t="str">
        <f>IF(A54="","",SUM(F$6:F54)-SUM(G$6:G54))</f>
        <v/>
      </c>
      <c r="I54" s="7" t="str">
        <f>IF(A54="","",ROW('Journal'!A54))</f>
        <v/>
      </c>
    </row>
    <row r="55" spans="1:9" x14ac:dyDescent="0.25">
      <c r="A55" t="str">
        <f>IF(AND($B$2&lt;&gt;"",'Journal'!C55=$B$2,'Journal'!A55&lt;&gt;""),'Journal'!A55,"")</f>
        <v/>
      </c>
      <c r="B55" s="10" t="str">
        <f>IF(AND($B$2&lt;&gt;"",'Journal'!C55=$B$2,'Journal'!A55&lt;&gt;""),'Journal'!B55,"")</f>
        <v/>
      </c>
      <c r="C55" t="str">
        <f>IF(AND($B$2&lt;&gt;"",'Journal'!C55=$B$2,'Journal'!A55&lt;&gt;""),'Journal'!C55,"")</f>
        <v/>
      </c>
      <c r="D55" t="str">
        <f>IF(AND($B$2&lt;&gt;"",'Journal'!C55=$B$2,'Journal'!A55&lt;&gt;""),'Journal'!D55,"")</f>
        <v/>
      </c>
      <c r="E55" t="str">
        <f>IF(AND($B$2&lt;&gt;"",'Journal'!C55=$B$2,'Journal'!A55&lt;&gt;""),'Journal'!E55,"")</f>
        <v/>
      </c>
      <c r="F55" s="6" t="str">
        <f>IF(AND($B$2&lt;&gt;"",'Journal'!C55=$B$2,'Journal'!A55&lt;&gt;""),'Journal'!F55,"")</f>
        <v/>
      </c>
      <c r="G55" s="6" t="str">
        <f>IF(AND($B$2&lt;&gt;"",'Journal'!C55=$B$2,'Journal'!A55&lt;&gt;""),'Journal'!G55,"")</f>
        <v/>
      </c>
      <c r="H55" s="6" t="str">
        <f>IF(A55="","",SUM(F$6:F55)-SUM(G$6:G55))</f>
        <v/>
      </c>
      <c r="I55" s="7" t="str">
        <f>IF(A55="","",ROW('Journal'!A55))</f>
        <v/>
      </c>
    </row>
    <row r="56" spans="1:9" x14ac:dyDescent="0.25">
      <c r="A56" t="str">
        <f>IF(AND($B$2&lt;&gt;"",'Journal'!C56=$B$2,'Journal'!A56&lt;&gt;""),'Journal'!A56,"")</f>
        <v/>
      </c>
      <c r="B56" s="10" t="str">
        <f>IF(AND($B$2&lt;&gt;"",'Journal'!C56=$B$2,'Journal'!A56&lt;&gt;""),'Journal'!B56,"")</f>
        <v/>
      </c>
      <c r="C56" t="str">
        <f>IF(AND($B$2&lt;&gt;"",'Journal'!C56=$B$2,'Journal'!A56&lt;&gt;""),'Journal'!C56,"")</f>
        <v/>
      </c>
      <c r="D56" t="str">
        <f>IF(AND($B$2&lt;&gt;"",'Journal'!C56=$B$2,'Journal'!A56&lt;&gt;""),'Journal'!D56,"")</f>
        <v/>
      </c>
      <c r="E56" t="str">
        <f>IF(AND($B$2&lt;&gt;"",'Journal'!C56=$B$2,'Journal'!A56&lt;&gt;""),'Journal'!E56,"")</f>
        <v/>
      </c>
      <c r="F56" s="6" t="str">
        <f>IF(AND($B$2&lt;&gt;"",'Journal'!C56=$B$2,'Journal'!A56&lt;&gt;""),'Journal'!F56,"")</f>
        <v/>
      </c>
      <c r="G56" s="6" t="str">
        <f>IF(AND($B$2&lt;&gt;"",'Journal'!C56=$B$2,'Journal'!A56&lt;&gt;""),'Journal'!G56,"")</f>
        <v/>
      </c>
      <c r="H56" s="6" t="str">
        <f>IF(A56="","",SUM(F$6:F56)-SUM(G$6:G56))</f>
        <v/>
      </c>
      <c r="I56" s="7" t="str">
        <f>IF(A56="","",ROW('Journal'!A56))</f>
        <v/>
      </c>
    </row>
    <row r="57" spans="1:9" x14ac:dyDescent="0.25">
      <c r="A57" t="str">
        <f>IF(AND($B$2&lt;&gt;"",'Journal'!C57=$B$2,'Journal'!A57&lt;&gt;""),'Journal'!A57,"")</f>
        <v/>
      </c>
      <c r="B57" s="10" t="str">
        <f>IF(AND($B$2&lt;&gt;"",'Journal'!C57=$B$2,'Journal'!A57&lt;&gt;""),'Journal'!B57,"")</f>
        <v/>
      </c>
      <c r="C57" t="str">
        <f>IF(AND($B$2&lt;&gt;"",'Journal'!C57=$B$2,'Journal'!A57&lt;&gt;""),'Journal'!C57,"")</f>
        <v/>
      </c>
      <c r="D57" t="str">
        <f>IF(AND($B$2&lt;&gt;"",'Journal'!C57=$B$2,'Journal'!A57&lt;&gt;""),'Journal'!D57,"")</f>
        <v/>
      </c>
      <c r="E57" t="str">
        <f>IF(AND($B$2&lt;&gt;"",'Journal'!C57=$B$2,'Journal'!A57&lt;&gt;""),'Journal'!E57,"")</f>
        <v/>
      </c>
      <c r="F57" s="6" t="str">
        <f>IF(AND($B$2&lt;&gt;"",'Journal'!C57=$B$2,'Journal'!A57&lt;&gt;""),'Journal'!F57,"")</f>
        <v/>
      </c>
      <c r="G57" s="6" t="str">
        <f>IF(AND($B$2&lt;&gt;"",'Journal'!C57=$B$2,'Journal'!A57&lt;&gt;""),'Journal'!G57,"")</f>
        <v/>
      </c>
      <c r="H57" s="6" t="str">
        <f>IF(A57="","",SUM(F$6:F57)-SUM(G$6:G57))</f>
        <v/>
      </c>
      <c r="I57" s="7" t="str">
        <f>IF(A57="","",ROW('Journal'!A57))</f>
        <v/>
      </c>
    </row>
    <row r="58" spans="1:9" x14ac:dyDescent="0.25">
      <c r="A58" t="str">
        <f>IF(AND($B$2&lt;&gt;"",'Journal'!C58=$B$2,'Journal'!A58&lt;&gt;""),'Journal'!A58,"")</f>
        <v/>
      </c>
      <c r="B58" s="10" t="str">
        <f>IF(AND($B$2&lt;&gt;"",'Journal'!C58=$B$2,'Journal'!A58&lt;&gt;""),'Journal'!B58,"")</f>
        <v/>
      </c>
      <c r="C58" t="str">
        <f>IF(AND($B$2&lt;&gt;"",'Journal'!C58=$B$2,'Journal'!A58&lt;&gt;""),'Journal'!C58,"")</f>
        <v/>
      </c>
      <c r="D58" t="str">
        <f>IF(AND($B$2&lt;&gt;"",'Journal'!C58=$B$2,'Journal'!A58&lt;&gt;""),'Journal'!D58,"")</f>
        <v/>
      </c>
      <c r="E58" t="str">
        <f>IF(AND($B$2&lt;&gt;"",'Journal'!C58=$B$2,'Journal'!A58&lt;&gt;""),'Journal'!E58,"")</f>
        <v/>
      </c>
      <c r="F58" s="6" t="str">
        <f>IF(AND($B$2&lt;&gt;"",'Journal'!C58=$B$2,'Journal'!A58&lt;&gt;""),'Journal'!F58,"")</f>
        <v/>
      </c>
      <c r="G58" s="6" t="str">
        <f>IF(AND($B$2&lt;&gt;"",'Journal'!C58=$B$2,'Journal'!A58&lt;&gt;""),'Journal'!G58,"")</f>
        <v/>
      </c>
      <c r="H58" s="6" t="str">
        <f>IF(A58="","",SUM(F$6:F58)-SUM(G$6:G58))</f>
        <v/>
      </c>
      <c r="I58" s="7" t="str">
        <f>IF(A58="","",ROW('Journal'!A58))</f>
        <v/>
      </c>
    </row>
    <row r="59" spans="1:9" x14ac:dyDescent="0.25">
      <c r="A59" t="str">
        <f>IF(AND($B$2&lt;&gt;"",'Journal'!C59=$B$2,'Journal'!A59&lt;&gt;""),'Journal'!A59,"")</f>
        <v/>
      </c>
      <c r="B59" s="10" t="str">
        <f>IF(AND($B$2&lt;&gt;"",'Journal'!C59=$B$2,'Journal'!A59&lt;&gt;""),'Journal'!B59,"")</f>
        <v/>
      </c>
      <c r="C59" t="str">
        <f>IF(AND($B$2&lt;&gt;"",'Journal'!C59=$B$2,'Journal'!A59&lt;&gt;""),'Journal'!C59,"")</f>
        <v/>
      </c>
      <c r="D59" t="str">
        <f>IF(AND($B$2&lt;&gt;"",'Journal'!C59=$B$2,'Journal'!A59&lt;&gt;""),'Journal'!D59,"")</f>
        <v/>
      </c>
      <c r="E59" t="str">
        <f>IF(AND($B$2&lt;&gt;"",'Journal'!C59=$B$2,'Journal'!A59&lt;&gt;""),'Journal'!E59,"")</f>
        <v/>
      </c>
      <c r="F59" s="6" t="str">
        <f>IF(AND($B$2&lt;&gt;"",'Journal'!C59=$B$2,'Journal'!A59&lt;&gt;""),'Journal'!F59,"")</f>
        <v/>
      </c>
      <c r="G59" s="6" t="str">
        <f>IF(AND($B$2&lt;&gt;"",'Journal'!C59=$B$2,'Journal'!A59&lt;&gt;""),'Journal'!G59,"")</f>
        <v/>
      </c>
      <c r="H59" s="6" t="str">
        <f>IF(A59="","",SUM(F$6:F59)-SUM(G$6:G59))</f>
        <v/>
      </c>
      <c r="I59" s="7" t="str">
        <f>IF(A59="","",ROW('Journal'!A59))</f>
        <v/>
      </c>
    </row>
    <row r="60" spans="1:9" x14ac:dyDescent="0.25">
      <c r="A60" t="str">
        <f>IF(AND($B$2&lt;&gt;"",'Journal'!C60=$B$2,'Journal'!A60&lt;&gt;""),'Journal'!A60,"")</f>
        <v/>
      </c>
      <c r="B60" s="10" t="str">
        <f>IF(AND($B$2&lt;&gt;"",'Journal'!C60=$B$2,'Journal'!A60&lt;&gt;""),'Journal'!B60,"")</f>
        <v/>
      </c>
      <c r="C60" t="str">
        <f>IF(AND($B$2&lt;&gt;"",'Journal'!C60=$B$2,'Journal'!A60&lt;&gt;""),'Journal'!C60,"")</f>
        <v/>
      </c>
      <c r="D60" t="str">
        <f>IF(AND($B$2&lt;&gt;"",'Journal'!C60=$B$2,'Journal'!A60&lt;&gt;""),'Journal'!D60,"")</f>
        <v/>
      </c>
      <c r="E60" t="str">
        <f>IF(AND($B$2&lt;&gt;"",'Journal'!C60=$B$2,'Journal'!A60&lt;&gt;""),'Journal'!E60,"")</f>
        <v/>
      </c>
      <c r="F60" s="6" t="str">
        <f>IF(AND($B$2&lt;&gt;"",'Journal'!C60=$B$2,'Journal'!A60&lt;&gt;""),'Journal'!F60,"")</f>
        <v/>
      </c>
      <c r="G60" s="6" t="str">
        <f>IF(AND($B$2&lt;&gt;"",'Journal'!C60=$B$2,'Journal'!A60&lt;&gt;""),'Journal'!G60,"")</f>
        <v/>
      </c>
      <c r="H60" s="6" t="str">
        <f>IF(A60="","",SUM(F$6:F60)-SUM(G$6:G60))</f>
        <v/>
      </c>
      <c r="I60" s="7" t="str">
        <f>IF(A60="","",ROW('Journal'!A60))</f>
        <v/>
      </c>
    </row>
    <row r="61" spans="1:9" x14ac:dyDescent="0.25">
      <c r="A61" t="str">
        <f>IF(AND($B$2&lt;&gt;"",'Journal'!C61=$B$2,'Journal'!A61&lt;&gt;""),'Journal'!A61,"")</f>
        <v/>
      </c>
      <c r="B61" s="10" t="str">
        <f>IF(AND($B$2&lt;&gt;"",'Journal'!C61=$B$2,'Journal'!A61&lt;&gt;""),'Journal'!B61,"")</f>
        <v/>
      </c>
      <c r="C61" t="str">
        <f>IF(AND($B$2&lt;&gt;"",'Journal'!C61=$B$2,'Journal'!A61&lt;&gt;""),'Journal'!C61,"")</f>
        <v/>
      </c>
      <c r="D61" t="str">
        <f>IF(AND($B$2&lt;&gt;"",'Journal'!C61=$B$2,'Journal'!A61&lt;&gt;""),'Journal'!D61,"")</f>
        <v/>
      </c>
      <c r="E61" t="str">
        <f>IF(AND($B$2&lt;&gt;"",'Journal'!C61=$B$2,'Journal'!A61&lt;&gt;""),'Journal'!E61,"")</f>
        <v/>
      </c>
      <c r="F61" s="6" t="str">
        <f>IF(AND($B$2&lt;&gt;"",'Journal'!C61=$B$2,'Journal'!A61&lt;&gt;""),'Journal'!F61,"")</f>
        <v/>
      </c>
      <c r="G61" s="6" t="str">
        <f>IF(AND($B$2&lt;&gt;"",'Journal'!C61=$B$2,'Journal'!A61&lt;&gt;""),'Journal'!G61,"")</f>
        <v/>
      </c>
      <c r="H61" s="6" t="str">
        <f>IF(A61="","",SUM(F$6:F61)-SUM(G$6:G61))</f>
        <v/>
      </c>
      <c r="I61" s="7" t="str">
        <f>IF(A61="","",ROW('Journal'!A61))</f>
        <v/>
      </c>
    </row>
    <row r="62" spans="1:9" x14ac:dyDescent="0.25">
      <c r="A62" t="str">
        <f>IF(AND($B$2&lt;&gt;"",'Journal'!C62=$B$2,'Journal'!A62&lt;&gt;""),'Journal'!A62,"")</f>
        <v/>
      </c>
      <c r="B62" s="10" t="str">
        <f>IF(AND($B$2&lt;&gt;"",'Journal'!C62=$B$2,'Journal'!A62&lt;&gt;""),'Journal'!B62,"")</f>
        <v/>
      </c>
      <c r="C62" t="str">
        <f>IF(AND($B$2&lt;&gt;"",'Journal'!C62=$B$2,'Journal'!A62&lt;&gt;""),'Journal'!C62,"")</f>
        <v/>
      </c>
      <c r="D62" t="str">
        <f>IF(AND($B$2&lt;&gt;"",'Journal'!C62=$B$2,'Journal'!A62&lt;&gt;""),'Journal'!D62,"")</f>
        <v/>
      </c>
      <c r="E62" t="str">
        <f>IF(AND($B$2&lt;&gt;"",'Journal'!C62=$B$2,'Journal'!A62&lt;&gt;""),'Journal'!E62,"")</f>
        <v/>
      </c>
      <c r="F62" s="6" t="str">
        <f>IF(AND($B$2&lt;&gt;"",'Journal'!C62=$B$2,'Journal'!A62&lt;&gt;""),'Journal'!F62,"")</f>
        <v/>
      </c>
      <c r="G62" s="6" t="str">
        <f>IF(AND($B$2&lt;&gt;"",'Journal'!C62=$B$2,'Journal'!A62&lt;&gt;""),'Journal'!G62,"")</f>
        <v/>
      </c>
      <c r="H62" s="6" t="str">
        <f>IF(A62="","",SUM(F$6:F62)-SUM(G$6:G62))</f>
        <v/>
      </c>
      <c r="I62" s="7" t="str">
        <f>IF(A62="","",ROW('Journal'!A62))</f>
        <v/>
      </c>
    </row>
    <row r="63" spans="1:9" x14ac:dyDescent="0.25">
      <c r="A63" t="str">
        <f>IF(AND($B$2&lt;&gt;"",'Journal'!C63=$B$2,'Journal'!A63&lt;&gt;""),'Journal'!A63,"")</f>
        <v/>
      </c>
      <c r="B63" s="10" t="str">
        <f>IF(AND($B$2&lt;&gt;"",'Journal'!C63=$B$2,'Journal'!A63&lt;&gt;""),'Journal'!B63,"")</f>
        <v/>
      </c>
      <c r="C63" t="str">
        <f>IF(AND($B$2&lt;&gt;"",'Journal'!C63=$B$2,'Journal'!A63&lt;&gt;""),'Journal'!C63,"")</f>
        <v/>
      </c>
      <c r="D63" t="str">
        <f>IF(AND($B$2&lt;&gt;"",'Journal'!C63=$B$2,'Journal'!A63&lt;&gt;""),'Journal'!D63,"")</f>
        <v/>
      </c>
      <c r="E63" t="str">
        <f>IF(AND($B$2&lt;&gt;"",'Journal'!C63=$B$2,'Journal'!A63&lt;&gt;""),'Journal'!E63,"")</f>
        <v/>
      </c>
      <c r="F63" s="6" t="str">
        <f>IF(AND($B$2&lt;&gt;"",'Journal'!C63=$B$2,'Journal'!A63&lt;&gt;""),'Journal'!F63,"")</f>
        <v/>
      </c>
      <c r="G63" s="6" t="str">
        <f>IF(AND($B$2&lt;&gt;"",'Journal'!C63=$B$2,'Journal'!A63&lt;&gt;""),'Journal'!G63,"")</f>
        <v/>
      </c>
      <c r="H63" s="6" t="str">
        <f>IF(A63="","",SUM(F$6:F63)-SUM(G$6:G63))</f>
        <v/>
      </c>
      <c r="I63" s="7" t="str">
        <f>IF(A63="","",ROW('Journal'!A63))</f>
        <v/>
      </c>
    </row>
    <row r="64" spans="1:9" x14ac:dyDescent="0.25">
      <c r="A64" t="str">
        <f>IF(AND($B$2&lt;&gt;"",'Journal'!C64=$B$2,'Journal'!A64&lt;&gt;""),'Journal'!A64,"")</f>
        <v/>
      </c>
      <c r="B64" s="10" t="str">
        <f>IF(AND($B$2&lt;&gt;"",'Journal'!C64=$B$2,'Journal'!A64&lt;&gt;""),'Journal'!B64,"")</f>
        <v/>
      </c>
      <c r="C64" t="str">
        <f>IF(AND($B$2&lt;&gt;"",'Journal'!C64=$B$2,'Journal'!A64&lt;&gt;""),'Journal'!C64,"")</f>
        <v/>
      </c>
      <c r="D64" t="str">
        <f>IF(AND($B$2&lt;&gt;"",'Journal'!C64=$B$2,'Journal'!A64&lt;&gt;""),'Journal'!D64,"")</f>
        <v/>
      </c>
      <c r="E64" t="str">
        <f>IF(AND($B$2&lt;&gt;"",'Journal'!C64=$B$2,'Journal'!A64&lt;&gt;""),'Journal'!E64,"")</f>
        <v/>
      </c>
      <c r="F64" s="6" t="str">
        <f>IF(AND($B$2&lt;&gt;"",'Journal'!C64=$B$2,'Journal'!A64&lt;&gt;""),'Journal'!F64,"")</f>
        <v/>
      </c>
      <c r="G64" s="6" t="str">
        <f>IF(AND($B$2&lt;&gt;"",'Journal'!C64=$B$2,'Journal'!A64&lt;&gt;""),'Journal'!G64,"")</f>
        <v/>
      </c>
      <c r="H64" s="6" t="str">
        <f>IF(A64="","",SUM(F$6:F64)-SUM(G$6:G64))</f>
        <v/>
      </c>
      <c r="I64" s="7" t="str">
        <f>IF(A64="","",ROW('Journal'!A64))</f>
        <v/>
      </c>
    </row>
    <row r="65" spans="1:9" x14ac:dyDescent="0.25">
      <c r="A65" t="str">
        <f>IF(AND($B$2&lt;&gt;"",'Journal'!C65=$B$2,'Journal'!A65&lt;&gt;""),'Journal'!A65,"")</f>
        <v/>
      </c>
      <c r="B65" s="10" t="str">
        <f>IF(AND($B$2&lt;&gt;"",'Journal'!C65=$B$2,'Journal'!A65&lt;&gt;""),'Journal'!B65,"")</f>
        <v/>
      </c>
      <c r="C65" t="str">
        <f>IF(AND($B$2&lt;&gt;"",'Journal'!C65=$B$2,'Journal'!A65&lt;&gt;""),'Journal'!C65,"")</f>
        <v/>
      </c>
      <c r="D65" t="str">
        <f>IF(AND($B$2&lt;&gt;"",'Journal'!C65=$B$2,'Journal'!A65&lt;&gt;""),'Journal'!D65,"")</f>
        <v/>
      </c>
      <c r="E65" t="str">
        <f>IF(AND($B$2&lt;&gt;"",'Journal'!C65=$B$2,'Journal'!A65&lt;&gt;""),'Journal'!E65,"")</f>
        <v/>
      </c>
      <c r="F65" s="6" t="str">
        <f>IF(AND($B$2&lt;&gt;"",'Journal'!C65=$B$2,'Journal'!A65&lt;&gt;""),'Journal'!F65,"")</f>
        <v/>
      </c>
      <c r="G65" s="6" t="str">
        <f>IF(AND($B$2&lt;&gt;"",'Journal'!C65=$B$2,'Journal'!A65&lt;&gt;""),'Journal'!G65,"")</f>
        <v/>
      </c>
      <c r="H65" s="6" t="str">
        <f>IF(A65="","",SUM(F$6:F65)-SUM(G$6:G65))</f>
        <v/>
      </c>
      <c r="I65" s="7" t="str">
        <f>IF(A65="","",ROW('Journal'!A65))</f>
        <v/>
      </c>
    </row>
    <row r="66" spans="1:9" x14ac:dyDescent="0.25">
      <c r="A66" t="str">
        <f>IF(AND($B$2&lt;&gt;"",'Journal'!C66=$B$2,'Journal'!A66&lt;&gt;""),'Journal'!A66,"")</f>
        <v/>
      </c>
      <c r="B66" s="10" t="str">
        <f>IF(AND($B$2&lt;&gt;"",'Journal'!C66=$B$2,'Journal'!A66&lt;&gt;""),'Journal'!B66,"")</f>
        <v/>
      </c>
      <c r="C66" t="str">
        <f>IF(AND($B$2&lt;&gt;"",'Journal'!C66=$B$2,'Journal'!A66&lt;&gt;""),'Journal'!C66,"")</f>
        <v/>
      </c>
      <c r="D66" t="str">
        <f>IF(AND($B$2&lt;&gt;"",'Journal'!C66=$B$2,'Journal'!A66&lt;&gt;""),'Journal'!D66,"")</f>
        <v/>
      </c>
      <c r="E66" t="str">
        <f>IF(AND($B$2&lt;&gt;"",'Journal'!C66=$B$2,'Journal'!A66&lt;&gt;""),'Journal'!E66,"")</f>
        <v/>
      </c>
      <c r="F66" s="6" t="str">
        <f>IF(AND($B$2&lt;&gt;"",'Journal'!C66=$B$2,'Journal'!A66&lt;&gt;""),'Journal'!F66,"")</f>
        <v/>
      </c>
      <c r="G66" s="6" t="str">
        <f>IF(AND($B$2&lt;&gt;"",'Journal'!C66=$B$2,'Journal'!A66&lt;&gt;""),'Journal'!G66,"")</f>
        <v/>
      </c>
      <c r="H66" s="6" t="str">
        <f>IF(A66="","",SUM(F$6:F66)-SUM(G$6:G66))</f>
        <v/>
      </c>
      <c r="I66" s="7" t="str">
        <f>IF(A66="","",ROW('Journal'!A66))</f>
        <v/>
      </c>
    </row>
    <row r="67" spans="1:9" x14ac:dyDescent="0.25">
      <c r="A67" t="str">
        <f>IF(AND($B$2&lt;&gt;"",'Journal'!C67=$B$2,'Journal'!A67&lt;&gt;""),'Journal'!A67,"")</f>
        <v/>
      </c>
      <c r="B67" s="10" t="str">
        <f>IF(AND($B$2&lt;&gt;"",'Journal'!C67=$B$2,'Journal'!A67&lt;&gt;""),'Journal'!B67,"")</f>
        <v/>
      </c>
      <c r="C67" t="str">
        <f>IF(AND($B$2&lt;&gt;"",'Journal'!C67=$B$2,'Journal'!A67&lt;&gt;""),'Journal'!C67,"")</f>
        <v/>
      </c>
      <c r="D67" t="str">
        <f>IF(AND($B$2&lt;&gt;"",'Journal'!C67=$B$2,'Journal'!A67&lt;&gt;""),'Journal'!D67,"")</f>
        <v/>
      </c>
      <c r="E67" t="str">
        <f>IF(AND($B$2&lt;&gt;"",'Journal'!C67=$B$2,'Journal'!A67&lt;&gt;""),'Journal'!E67,"")</f>
        <v/>
      </c>
      <c r="F67" s="6" t="str">
        <f>IF(AND($B$2&lt;&gt;"",'Journal'!C67=$B$2,'Journal'!A67&lt;&gt;""),'Journal'!F67,"")</f>
        <v/>
      </c>
      <c r="G67" s="6" t="str">
        <f>IF(AND($B$2&lt;&gt;"",'Journal'!C67=$B$2,'Journal'!A67&lt;&gt;""),'Journal'!G67,"")</f>
        <v/>
      </c>
      <c r="H67" s="6" t="str">
        <f>IF(A67="","",SUM(F$6:F67)-SUM(G$6:G67))</f>
        <v/>
      </c>
      <c r="I67" s="7" t="str">
        <f>IF(A67="","",ROW('Journal'!A67))</f>
        <v/>
      </c>
    </row>
    <row r="68" spans="1:9" x14ac:dyDescent="0.25">
      <c r="A68" t="str">
        <f>IF(AND($B$2&lt;&gt;"",'Journal'!C68=$B$2,'Journal'!A68&lt;&gt;""),'Journal'!A68,"")</f>
        <v/>
      </c>
      <c r="B68" s="10" t="str">
        <f>IF(AND($B$2&lt;&gt;"",'Journal'!C68=$B$2,'Journal'!A68&lt;&gt;""),'Journal'!B68,"")</f>
        <v/>
      </c>
      <c r="C68" t="str">
        <f>IF(AND($B$2&lt;&gt;"",'Journal'!C68=$B$2,'Journal'!A68&lt;&gt;""),'Journal'!C68,"")</f>
        <v/>
      </c>
      <c r="D68" t="str">
        <f>IF(AND($B$2&lt;&gt;"",'Journal'!C68=$B$2,'Journal'!A68&lt;&gt;""),'Journal'!D68,"")</f>
        <v/>
      </c>
      <c r="E68" t="str">
        <f>IF(AND($B$2&lt;&gt;"",'Journal'!C68=$B$2,'Journal'!A68&lt;&gt;""),'Journal'!E68,"")</f>
        <v/>
      </c>
      <c r="F68" s="6" t="str">
        <f>IF(AND($B$2&lt;&gt;"",'Journal'!C68=$B$2,'Journal'!A68&lt;&gt;""),'Journal'!F68,"")</f>
        <v/>
      </c>
      <c r="G68" s="6" t="str">
        <f>IF(AND($B$2&lt;&gt;"",'Journal'!C68=$B$2,'Journal'!A68&lt;&gt;""),'Journal'!G68,"")</f>
        <v/>
      </c>
      <c r="H68" s="6" t="str">
        <f>IF(A68="","",SUM(F$6:F68)-SUM(G$6:G68))</f>
        <v/>
      </c>
      <c r="I68" s="7" t="str">
        <f>IF(A68="","",ROW('Journal'!A68))</f>
        <v/>
      </c>
    </row>
    <row r="69" spans="1:9" x14ac:dyDescent="0.25">
      <c r="A69" t="str">
        <f>IF(AND($B$2&lt;&gt;"",'Journal'!C69=$B$2,'Journal'!A69&lt;&gt;""),'Journal'!A69,"")</f>
        <v/>
      </c>
      <c r="B69" s="10" t="str">
        <f>IF(AND($B$2&lt;&gt;"",'Journal'!C69=$B$2,'Journal'!A69&lt;&gt;""),'Journal'!B69,"")</f>
        <v/>
      </c>
      <c r="C69" t="str">
        <f>IF(AND($B$2&lt;&gt;"",'Journal'!C69=$B$2,'Journal'!A69&lt;&gt;""),'Journal'!C69,"")</f>
        <v/>
      </c>
      <c r="D69" t="str">
        <f>IF(AND($B$2&lt;&gt;"",'Journal'!C69=$B$2,'Journal'!A69&lt;&gt;""),'Journal'!D69,"")</f>
        <v/>
      </c>
      <c r="E69" t="str">
        <f>IF(AND($B$2&lt;&gt;"",'Journal'!C69=$B$2,'Journal'!A69&lt;&gt;""),'Journal'!E69,"")</f>
        <v/>
      </c>
      <c r="F69" s="6" t="str">
        <f>IF(AND($B$2&lt;&gt;"",'Journal'!C69=$B$2,'Journal'!A69&lt;&gt;""),'Journal'!F69,"")</f>
        <v/>
      </c>
      <c r="G69" s="6" t="str">
        <f>IF(AND($B$2&lt;&gt;"",'Journal'!C69=$B$2,'Journal'!A69&lt;&gt;""),'Journal'!G69,"")</f>
        <v/>
      </c>
      <c r="H69" s="6" t="str">
        <f>IF(A69="","",SUM(F$6:F69)-SUM(G$6:G69))</f>
        <v/>
      </c>
      <c r="I69" s="7" t="str">
        <f>IF(A69="","",ROW('Journal'!A69))</f>
        <v/>
      </c>
    </row>
    <row r="70" spans="1:9" x14ac:dyDescent="0.25">
      <c r="A70" t="str">
        <f>IF(AND($B$2&lt;&gt;"",'Journal'!C70=$B$2,'Journal'!A70&lt;&gt;""),'Journal'!A70,"")</f>
        <v/>
      </c>
      <c r="B70" s="10" t="str">
        <f>IF(AND($B$2&lt;&gt;"",'Journal'!C70=$B$2,'Journal'!A70&lt;&gt;""),'Journal'!B70,"")</f>
        <v/>
      </c>
      <c r="C70" t="str">
        <f>IF(AND($B$2&lt;&gt;"",'Journal'!C70=$B$2,'Journal'!A70&lt;&gt;""),'Journal'!C70,"")</f>
        <v/>
      </c>
      <c r="D70" t="str">
        <f>IF(AND($B$2&lt;&gt;"",'Journal'!C70=$B$2,'Journal'!A70&lt;&gt;""),'Journal'!D70,"")</f>
        <v/>
      </c>
      <c r="E70" t="str">
        <f>IF(AND($B$2&lt;&gt;"",'Journal'!C70=$B$2,'Journal'!A70&lt;&gt;""),'Journal'!E70,"")</f>
        <v/>
      </c>
      <c r="F70" s="6" t="str">
        <f>IF(AND($B$2&lt;&gt;"",'Journal'!C70=$B$2,'Journal'!A70&lt;&gt;""),'Journal'!F70,"")</f>
        <v/>
      </c>
      <c r="G70" s="6" t="str">
        <f>IF(AND($B$2&lt;&gt;"",'Journal'!C70=$B$2,'Journal'!A70&lt;&gt;""),'Journal'!G70,"")</f>
        <v/>
      </c>
      <c r="H70" s="6" t="str">
        <f>IF(A70="","",SUM(F$6:F70)-SUM(G$6:G70))</f>
        <v/>
      </c>
      <c r="I70" s="7" t="str">
        <f>IF(A70="","",ROW('Journal'!A70))</f>
        <v/>
      </c>
    </row>
    <row r="71" spans="1:9" x14ac:dyDescent="0.25">
      <c r="A71" t="str">
        <f>IF(AND($B$2&lt;&gt;"",'Journal'!C71=$B$2,'Journal'!A71&lt;&gt;""),'Journal'!A71,"")</f>
        <v/>
      </c>
      <c r="B71" s="10" t="str">
        <f>IF(AND($B$2&lt;&gt;"",'Journal'!C71=$B$2,'Journal'!A71&lt;&gt;""),'Journal'!B71,"")</f>
        <v/>
      </c>
      <c r="C71" t="str">
        <f>IF(AND($B$2&lt;&gt;"",'Journal'!C71=$B$2,'Journal'!A71&lt;&gt;""),'Journal'!C71,"")</f>
        <v/>
      </c>
      <c r="D71" t="str">
        <f>IF(AND($B$2&lt;&gt;"",'Journal'!C71=$B$2,'Journal'!A71&lt;&gt;""),'Journal'!D71,"")</f>
        <v/>
      </c>
      <c r="E71" t="str">
        <f>IF(AND($B$2&lt;&gt;"",'Journal'!C71=$B$2,'Journal'!A71&lt;&gt;""),'Journal'!E71,"")</f>
        <v/>
      </c>
      <c r="F71" s="6" t="str">
        <f>IF(AND($B$2&lt;&gt;"",'Journal'!C71=$B$2,'Journal'!A71&lt;&gt;""),'Journal'!F71,"")</f>
        <v/>
      </c>
      <c r="G71" s="6" t="str">
        <f>IF(AND($B$2&lt;&gt;"",'Journal'!C71=$B$2,'Journal'!A71&lt;&gt;""),'Journal'!G71,"")</f>
        <v/>
      </c>
      <c r="H71" s="6" t="str">
        <f>IF(A71="","",SUM(F$6:F71)-SUM(G$6:G71))</f>
        <v/>
      </c>
      <c r="I71" s="7" t="str">
        <f>IF(A71="","",ROW('Journal'!A71))</f>
        <v/>
      </c>
    </row>
    <row r="72" spans="1:9" x14ac:dyDescent="0.25">
      <c r="A72" t="str">
        <f>IF(AND($B$2&lt;&gt;"",'Journal'!C72=$B$2,'Journal'!A72&lt;&gt;""),'Journal'!A72,"")</f>
        <v/>
      </c>
      <c r="B72" s="10" t="str">
        <f>IF(AND($B$2&lt;&gt;"",'Journal'!C72=$B$2,'Journal'!A72&lt;&gt;""),'Journal'!B72,"")</f>
        <v/>
      </c>
      <c r="C72" t="str">
        <f>IF(AND($B$2&lt;&gt;"",'Journal'!C72=$B$2,'Journal'!A72&lt;&gt;""),'Journal'!C72,"")</f>
        <v/>
      </c>
      <c r="D72" t="str">
        <f>IF(AND($B$2&lt;&gt;"",'Journal'!C72=$B$2,'Journal'!A72&lt;&gt;""),'Journal'!D72,"")</f>
        <v/>
      </c>
      <c r="E72" t="str">
        <f>IF(AND($B$2&lt;&gt;"",'Journal'!C72=$B$2,'Journal'!A72&lt;&gt;""),'Journal'!E72,"")</f>
        <v/>
      </c>
      <c r="F72" s="6" t="str">
        <f>IF(AND($B$2&lt;&gt;"",'Journal'!C72=$B$2,'Journal'!A72&lt;&gt;""),'Journal'!F72,"")</f>
        <v/>
      </c>
      <c r="G72" s="6" t="str">
        <f>IF(AND($B$2&lt;&gt;"",'Journal'!C72=$B$2,'Journal'!A72&lt;&gt;""),'Journal'!G72,"")</f>
        <v/>
      </c>
      <c r="H72" s="6" t="str">
        <f>IF(A72="","",SUM(F$6:F72)-SUM(G$6:G72))</f>
        <v/>
      </c>
      <c r="I72" s="7" t="str">
        <f>IF(A72="","",ROW('Journal'!A72))</f>
        <v/>
      </c>
    </row>
    <row r="73" spans="1:9" x14ac:dyDescent="0.25">
      <c r="A73" t="str">
        <f>IF(AND($B$2&lt;&gt;"",'Journal'!C73=$B$2,'Journal'!A73&lt;&gt;""),'Journal'!A73,"")</f>
        <v/>
      </c>
      <c r="B73" s="10" t="str">
        <f>IF(AND($B$2&lt;&gt;"",'Journal'!C73=$B$2,'Journal'!A73&lt;&gt;""),'Journal'!B73,"")</f>
        <v/>
      </c>
      <c r="C73" t="str">
        <f>IF(AND($B$2&lt;&gt;"",'Journal'!C73=$B$2,'Journal'!A73&lt;&gt;""),'Journal'!C73,"")</f>
        <v/>
      </c>
      <c r="D73" t="str">
        <f>IF(AND($B$2&lt;&gt;"",'Journal'!C73=$B$2,'Journal'!A73&lt;&gt;""),'Journal'!D73,"")</f>
        <v/>
      </c>
      <c r="E73" t="str">
        <f>IF(AND($B$2&lt;&gt;"",'Journal'!C73=$B$2,'Journal'!A73&lt;&gt;""),'Journal'!E73,"")</f>
        <v/>
      </c>
      <c r="F73" s="6" t="str">
        <f>IF(AND($B$2&lt;&gt;"",'Journal'!C73=$B$2,'Journal'!A73&lt;&gt;""),'Journal'!F73,"")</f>
        <v/>
      </c>
      <c r="G73" s="6" t="str">
        <f>IF(AND($B$2&lt;&gt;"",'Journal'!C73=$B$2,'Journal'!A73&lt;&gt;""),'Journal'!G73,"")</f>
        <v/>
      </c>
      <c r="H73" s="6" t="str">
        <f>IF(A73="","",SUM(F$6:F73)-SUM(G$6:G73))</f>
        <v/>
      </c>
      <c r="I73" s="7" t="str">
        <f>IF(A73="","",ROW('Journal'!A73))</f>
        <v/>
      </c>
    </row>
    <row r="74" spans="1:9" x14ac:dyDescent="0.25">
      <c r="A74" t="str">
        <f>IF(AND($B$2&lt;&gt;"",'Journal'!C74=$B$2,'Journal'!A74&lt;&gt;""),'Journal'!A74,"")</f>
        <v/>
      </c>
      <c r="B74" s="10" t="str">
        <f>IF(AND($B$2&lt;&gt;"",'Journal'!C74=$B$2,'Journal'!A74&lt;&gt;""),'Journal'!B74,"")</f>
        <v/>
      </c>
      <c r="C74" t="str">
        <f>IF(AND($B$2&lt;&gt;"",'Journal'!C74=$B$2,'Journal'!A74&lt;&gt;""),'Journal'!C74,"")</f>
        <v/>
      </c>
      <c r="D74" t="str">
        <f>IF(AND($B$2&lt;&gt;"",'Journal'!C74=$B$2,'Journal'!A74&lt;&gt;""),'Journal'!D74,"")</f>
        <v/>
      </c>
      <c r="E74" t="str">
        <f>IF(AND($B$2&lt;&gt;"",'Journal'!C74=$B$2,'Journal'!A74&lt;&gt;""),'Journal'!E74,"")</f>
        <v/>
      </c>
      <c r="F74" s="6" t="str">
        <f>IF(AND($B$2&lt;&gt;"",'Journal'!C74=$B$2,'Journal'!A74&lt;&gt;""),'Journal'!F74,"")</f>
        <v/>
      </c>
      <c r="G74" s="6" t="str">
        <f>IF(AND($B$2&lt;&gt;"",'Journal'!C74=$B$2,'Journal'!A74&lt;&gt;""),'Journal'!G74,"")</f>
        <v/>
      </c>
      <c r="H74" s="6" t="str">
        <f>IF(A74="","",SUM(F$6:F74)-SUM(G$6:G74))</f>
        <v/>
      </c>
      <c r="I74" s="7" t="str">
        <f>IF(A74="","",ROW('Journal'!A74))</f>
        <v/>
      </c>
    </row>
    <row r="75" spans="1:9" x14ac:dyDescent="0.25">
      <c r="A75" t="str">
        <f>IF(AND($B$2&lt;&gt;"",'Journal'!C75=$B$2,'Journal'!A75&lt;&gt;""),'Journal'!A75,"")</f>
        <v/>
      </c>
      <c r="B75" s="10" t="str">
        <f>IF(AND($B$2&lt;&gt;"",'Journal'!C75=$B$2,'Journal'!A75&lt;&gt;""),'Journal'!B75,"")</f>
        <v/>
      </c>
      <c r="C75" t="str">
        <f>IF(AND($B$2&lt;&gt;"",'Journal'!C75=$B$2,'Journal'!A75&lt;&gt;""),'Journal'!C75,"")</f>
        <v/>
      </c>
      <c r="D75" t="str">
        <f>IF(AND($B$2&lt;&gt;"",'Journal'!C75=$B$2,'Journal'!A75&lt;&gt;""),'Journal'!D75,"")</f>
        <v/>
      </c>
      <c r="E75" t="str">
        <f>IF(AND($B$2&lt;&gt;"",'Journal'!C75=$B$2,'Journal'!A75&lt;&gt;""),'Journal'!E75,"")</f>
        <v/>
      </c>
      <c r="F75" s="6" t="str">
        <f>IF(AND($B$2&lt;&gt;"",'Journal'!C75=$B$2,'Journal'!A75&lt;&gt;""),'Journal'!F75,"")</f>
        <v/>
      </c>
      <c r="G75" s="6" t="str">
        <f>IF(AND($B$2&lt;&gt;"",'Journal'!C75=$B$2,'Journal'!A75&lt;&gt;""),'Journal'!G75,"")</f>
        <v/>
      </c>
      <c r="H75" s="6" t="str">
        <f>IF(A75="","",SUM(F$6:F75)-SUM(G$6:G75))</f>
        <v/>
      </c>
      <c r="I75" s="7" t="str">
        <f>IF(A75="","",ROW('Journal'!A75))</f>
        <v/>
      </c>
    </row>
    <row r="76" spans="1:9" x14ac:dyDescent="0.25">
      <c r="A76" t="str">
        <f>IF(AND($B$2&lt;&gt;"",'Journal'!C76=$B$2,'Journal'!A76&lt;&gt;""),'Journal'!A76,"")</f>
        <v/>
      </c>
      <c r="B76" s="10" t="str">
        <f>IF(AND($B$2&lt;&gt;"",'Journal'!C76=$B$2,'Journal'!A76&lt;&gt;""),'Journal'!B76,"")</f>
        <v/>
      </c>
      <c r="C76" t="str">
        <f>IF(AND($B$2&lt;&gt;"",'Journal'!C76=$B$2,'Journal'!A76&lt;&gt;""),'Journal'!C76,"")</f>
        <v/>
      </c>
      <c r="D76" t="str">
        <f>IF(AND($B$2&lt;&gt;"",'Journal'!C76=$B$2,'Journal'!A76&lt;&gt;""),'Journal'!D76,"")</f>
        <v/>
      </c>
      <c r="E76" t="str">
        <f>IF(AND($B$2&lt;&gt;"",'Journal'!C76=$B$2,'Journal'!A76&lt;&gt;""),'Journal'!E76,"")</f>
        <v/>
      </c>
      <c r="F76" s="6" t="str">
        <f>IF(AND($B$2&lt;&gt;"",'Journal'!C76=$B$2,'Journal'!A76&lt;&gt;""),'Journal'!F76,"")</f>
        <v/>
      </c>
      <c r="G76" s="6" t="str">
        <f>IF(AND($B$2&lt;&gt;"",'Journal'!C76=$B$2,'Journal'!A76&lt;&gt;""),'Journal'!G76,"")</f>
        <v/>
      </c>
      <c r="H76" s="6" t="str">
        <f>IF(A76="","",SUM(F$6:F76)-SUM(G$6:G76))</f>
        <v/>
      </c>
      <c r="I76" s="7" t="str">
        <f>IF(A76="","",ROW('Journal'!A76))</f>
        <v/>
      </c>
    </row>
    <row r="77" spans="1:9" x14ac:dyDescent="0.25">
      <c r="A77" t="str">
        <f>IF(AND($B$2&lt;&gt;"",'Journal'!C77=$B$2,'Journal'!A77&lt;&gt;""),'Journal'!A77,"")</f>
        <v/>
      </c>
      <c r="B77" s="10" t="str">
        <f>IF(AND($B$2&lt;&gt;"",'Journal'!C77=$B$2,'Journal'!A77&lt;&gt;""),'Journal'!B77,"")</f>
        <v/>
      </c>
      <c r="C77" t="str">
        <f>IF(AND($B$2&lt;&gt;"",'Journal'!C77=$B$2,'Journal'!A77&lt;&gt;""),'Journal'!C77,"")</f>
        <v/>
      </c>
      <c r="D77" t="str">
        <f>IF(AND($B$2&lt;&gt;"",'Journal'!C77=$B$2,'Journal'!A77&lt;&gt;""),'Journal'!D77,"")</f>
        <v/>
      </c>
      <c r="E77" t="str">
        <f>IF(AND($B$2&lt;&gt;"",'Journal'!C77=$B$2,'Journal'!A77&lt;&gt;""),'Journal'!E77,"")</f>
        <v/>
      </c>
      <c r="F77" s="6" t="str">
        <f>IF(AND($B$2&lt;&gt;"",'Journal'!C77=$B$2,'Journal'!A77&lt;&gt;""),'Journal'!F77,"")</f>
        <v/>
      </c>
      <c r="G77" s="6" t="str">
        <f>IF(AND($B$2&lt;&gt;"",'Journal'!C77=$B$2,'Journal'!A77&lt;&gt;""),'Journal'!G77,"")</f>
        <v/>
      </c>
      <c r="H77" s="6" t="str">
        <f>IF(A77="","",SUM(F$6:F77)-SUM(G$6:G77))</f>
        <v/>
      </c>
      <c r="I77" s="7" t="str">
        <f>IF(A77="","",ROW('Journal'!A77))</f>
        <v/>
      </c>
    </row>
    <row r="78" spans="1:9" x14ac:dyDescent="0.25">
      <c r="A78" t="str">
        <f>IF(AND($B$2&lt;&gt;"",'Journal'!C78=$B$2,'Journal'!A78&lt;&gt;""),'Journal'!A78,"")</f>
        <v/>
      </c>
      <c r="B78" s="10" t="str">
        <f>IF(AND($B$2&lt;&gt;"",'Journal'!C78=$B$2,'Journal'!A78&lt;&gt;""),'Journal'!B78,"")</f>
        <v/>
      </c>
      <c r="C78" t="str">
        <f>IF(AND($B$2&lt;&gt;"",'Journal'!C78=$B$2,'Journal'!A78&lt;&gt;""),'Journal'!C78,"")</f>
        <v/>
      </c>
      <c r="D78" t="str">
        <f>IF(AND($B$2&lt;&gt;"",'Journal'!C78=$B$2,'Journal'!A78&lt;&gt;""),'Journal'!D78,"")</f>
        <v/>
      </c>
      <c r="E78" t="str">
        <f>IF(AND($B$2&lt;&gt;"",'Journal'!C78=$B$2,'Journal'!A78&lt;&gt;""),'Journal'!E78,"")</f>
        <v/>
      </c>
      <c r="F78" s="6" t="str">
        <f>IF(AND($B$2&lt;&gt;"",'Journal'!C78=$B$2,'Journal'!A78&lt;&gt;""),'Journal'!F78,"")</f>
        <v/>
      </c>
      <c r="G78" s="6" t="str">
        <f>IF(AND($B$2&lt;&gt;"",'Journal'!C78=$B$2,'Journal'!A78&lt;&gt;""),'Journal'!G78,"")</f>
        <v/>
      </c>
      <c r="H78" s="6" t="str">
        <f>IF(A78="","",SUM(F$6:F78)-SUM(G$6:G78))</f>
        <v/>
      </c>
      <c r="I78" s="7" t="str">
        <f>IF(A78="","",ROW('Journal'!A78))</f>
        <v/>
      </c>
    </row>
    <row r="79" spans="1:9" x14ac:dyDescent="0.25">
      <c r="A79" t="str">
        <f>IF(AND($B$2&lt;&gt;"",'Journal'!C79=$B$2,'Journal'!A79&lt;&gt;""),'Journal'!A79,"")</f>
        <v/>
      </c>
      <c r="B79" s="10" t="str">
        <f>IF(AND($B$2&lt;&gt;"",'Journal'!C79=$B$2,'Journal'!A79&lt;&gt;""),'Journal'!B79,"")</f>
        <v/>
      </c>
      <c r="C79" t="str">
        <f>IF(AND($B$2&lt;&gt;"",'Journal'!C79=$B$2,'Journal'!A79&lt;&gt;""),'Journal'!C79,"")</f>
        <v/>
      </c>
      <c r="D79" t="str">
        <f>IF(AND($B$2&lt;&gt;"",'Journal'!C79=$B$2,'Journal'!A79&lt;&gt;""),'Journal'!D79,"")</f>
        <v/>
      </c>
      <c r="E79" t="str">
        <f>IF(AND($B$2&lt;&gt;"",'Journal'!C79=$B$2,'Journal'!A79&lt;&gt;""),'Journal'!E79,"")</f>
        <v/>
      </c>
      <c r="F79" s="6" t="str">
        <f>IF(AND($B$2&lt;&gt;"",'Journal'!C79=$B$2,'Journal'!A79&lt;&gt;""),'Journal'!F79,"")</f>
        <v/>
      </c>
      <c r="G79" s="6" t="str">
        <f>IF(AND($B$2&lt;&gt;"",'Journal'!C79=$B$2,'Journal'!A79&lt;&gt;""),'Journal'!G79,"")</f>
        <v/>
      </c>
      <c r="H79" s="6" t="str">
        <f>IF(A79="","",SUM(F$6:F79)-SUM(G$6:G79))</f>
        <v/>
      </c>
      <c r="I79" s="7" t="str">
        <f>IF(A79="","",ROW('Journal'!A79))</f>
        <v/>
      </c>
    </row>
    <row r="80" spans="1:9" x14ac:dyDescent="0.25">
      <c r="A80" t="str">
        <f>IF(AND($B$2&lt;&gt;"",'Journal'!C80=$B$2,'Journal'!A80&lt;&gt;""),'Journal'!A80,"")</f>
        <v/>
      </c>
      <c r="B80" s="10" t="str">
        <f>IF(AND($B$2&lt;&gt;"",'Journal'!C80=$B$2,'Journal'!A80&lt;&gt;""),'Journal'!B80,"")</f>
        <v/>
      </c>
      <c r="C80" t="str">
        <f>IF(AND($B$2&lt;&gt;"",'Journal'!C80=$B$2,'Journal'!A80&lt;&gt;""),'Journal'!C80,"")</f>
        <v/>
      </c>
      <c r="D80" t="str">
        <f>IF(AND($B$2&lt;&gt;"",'Journal'!C80=$B$2,'Journal'!A80&lt;&gt;""),'Journal'!D80,"")</f>
        <v/>
      </c>
      <c r="E80" t="str">
        <f>IF(AND($B$2&lt;&gt;"",'Journal'!C80=$B$2,'Journal'!A80&lt;&gt;""),'Journal'!E80,"")</f>
        <v/>
      </c>
      <c r="F80" s="6" t="str">
        <f>IF(AND($B$2&lt;&gt;"",'Journal'!C80=$B$2,'Journal'!A80&lt;&gt;""),'Journal'!F80,"")</f>
        <v/>
      </c>
      <c r="G80" s="6" t="str">
        <f>IF(AND($B$2&lt;&gt;"",'Journal'!C80=$B$2,'Journal'!A80&lt;&gt;""),'Journal'!G80,"")</f>
        <v/>
      </c>
      <c r="H80" s="6" t="str">
        <f>IF(A80="","",SUM(F$6:F80)-SUM(G$6:G80))</f>
        <v/>
      </c>
      <c r="I80" s="7" t="str">
        <f>IF(A80="","",ROW('Journal'!A80))</f>
        <v/>
      </c>
    </row>
    <row r="81" spans="1:9" x14ac:dyDescent="0.25">
      <c r="A81" t="str">
        <f>IF(AND($B$2&lt;&gt;"",'Journal'!C81=$B$2,'Journal'!A81&lt;&gt;""),'Journal'!A81,"")</f>
        <v/>
      </c>
      <c r="B81" s="10" t="str">
        <f>IF(AND($B$2&lt;&gt;"",'Journal'!C81=$B$2,'Journal'!A81&lt;&gt;""),'Journal'!B81,"")</f>
        <v/>
      </c>
      <c r="C81" t="str">
        <f>IF(AND($B$2&lt;&gt;"",'Journal'!C81=$B$2,'Journal'!A81&lt;&gt;""),'Journal'!C81,"")</f>
        <v/>
      </c>
      <c r="D81" t="str">
        <f>IF(AND($B$2&lt;&gt;"",'Journal'!C81=$B$2,'Journal'!A81&lt;&gt;""),'Journal'!D81,"")</f>
        <v/>
      </c>
      <c r="E81" t="str">
        <f>IF(AND($B$2&lt;&gt;"",'Journal'!C81=$B$2,'Journal'!A81&lt;&gt;""),'Journal'!E81,"")</f>
        <v/>
      </c>
      <c r="F81" s="6" t="str">
        <f>IF(AND($B$2&lt;&gt;"",'Journal'!C81=$B$2,'Journal'!A81&lt;&gt;""),'Journal'!F81,"")</f>
        <v/>
      </c>
      <c r="G81" s="6" t="str">
        <f>IF(AND($B$2&lt;&gt;"",'Journal'!C81=$B$2,'Journal'!A81&lt;&gt;""),'Journal'!G81,"")</f>
        <v/>
      </c>
      <c r="H81" s="6" t="str">
        <f>IF(A81="","",SUM(F$6:F81)-SUM(G$6:G81))</f>
        <v/>
      </c>
      <c r="I81" s="7" t="str">
        <f>IF(A81="","",ROW('Journal'!A81))</f>
        <v/>
      </c>
    </row>
    <row r="82" spans="1:9" x14ac:dyDescent="0.25">
      <c r="A82" t="str">
        <f>IF(AND($B$2&lt;&gt;"",'Journal'!C82=$B$2,'Journal'!A82&lt;&gt;""),'Journal'!A82,"")</f>
        <v/>
      </c>
      <c r="B82" s="10" t="str">
        <f>IF(AND($B$2&lt;&gt;"",'Journal'!C82=$B$2,'Journal'!A82&lt;&gt;""),'Journal'!B82,"")</f>
        <v/>
      </c>
      <c r="C82" t="str">
        <f>IF(AND($B$2&lt;&gt;"",'Journal'!C82=$B$2,'Journal'!A82&lt;&gt;""),'Journal'!C82,"")</f>
        <v/>
      </c>
      <c r="D82" t="str">
        <f>IF(AND($B$2&lt;&gt;"",'Journal'!C82=$B$2,'Journal'!A82&lt;&gt;""),'Journal'!D82,"")</f>
        <v/>
      </c>
      <c r="E82" t="str">
        <f>IF(AND($B$2&lt;&gt;"",'Journal'!C82=$B$2,'Journal'!A82&lt;&gt;""),'Journal'!E82,"")</f>
        <v/>
      </c>
      <c r="F82" s="6" t="str">
        <f>IF(AND($B$2&lt;&gt;"",'Journal'!C82=$B$2,'Journal'!A82&lt;&gt;""),'Journal'!F82,"")</f>
        <v/>
      </c>
      <c r="G82" s="6" t="str">
        <f>IF(AND($B$2&lt;&gt;"",'Journal'!C82=$B$2,'Journal'!A82&lt;&gt;""),'Journal'!G82,"")</f>
        <v/>
      </c>
      <c r="H82" s="6" t="str">
        <f>IF(A82="","",SUM(F$6:F82)-SUM(G$6:G82))</f>
        <v/>
      </c>
      <c r="I82" s="7" t="str">
        <f>IF(A82="","",ROW('Journal'!A82))</f>
        <v/>
      </c>
    </row>
    <row r="83" spans="1:9" x14ac:dyDescent="0.25">
      <c r="A83" t="str">
        <f>IF(AND($B$2&lt;&gt;"",'Journal'!C83=$B$2,'Journal'!A83&lt;&gt;""),'Journal'!A83,"")</f>
        <v/>
      </c>
      <c r="B83" s="10" t="str">
        <f>IF(AND($B$2&lt;&gt;"",'Journal'!C83=$B$2,'Journal'!A83&lt;&gt;""),'Journal'!B83,"")</f>
        <v/>
      </c>
      <c r="C83" t="str">
        <f>IF(AND($B$2&lt;&gt;"",'Journal'!C83=$B$2,'Journal'!A83&lt;&gt;""),'Journal'!C83,"")</f>
        <v/>
      </c>
      <c r="D83" t="str">
        <f>IF(AND($B$2&lt;&gt;"",'Journal'!C83=$B$2,'Journal'!A83&lt;&gt;""),'Journal'!D83,"")</f>
        <v/>
      </c>
      <c r="E83" t="str">
        <f>IF(AND($B$2&lt;&gt;"",'Journal'!C83=$B$2,'Journal'!A83&lt;&gt;""),'Journal'!E83,"")</f>
        <v/>
      </c>
      <c r="F83" s="6" t="str">
        <f>IF(AND($B$2&lt;&gt;"",'Journal'!C83=$B$2,'Journal'!A83&lt;&gt;""),'Journal'!F83,"")</f>
        <v/>
      </c>
      <c r="G83" s="6" t="str">
        <f>IF(AND($B$2&lt;&gt;"",'Journal'!C83=$B$2,'Journal'!A83&lt;&gt;""),'Journal'!G83,"")</f>
        <v/>
      </c>
      <c r="H83" s="6" t="str">
        <f>IF(A83="","",SUM(F$6:F83)-SUM(G$6:G83))</f>
        <v/>
      </c>
      <c r="I83" s="7" t="str">
        <f>IF(A83="","",ROW('Journal'!A83))</f>
        <v/>
      </c>
    </row>
    <row r="84" spans="1:9" x14ac:dyDescent="0.25">
      <c r="A84" t="str">
        <f>IF(AND($B$2&lt;&gt;"",'Journal'!C84=$B$2,'Journal'!A84&lt;&gt;""),'Journal'!A84,"")</f>
        <v/>
      </c>
      <c r="B84" s="10" t="str">
        <f>IF(AND($B$2&lt;&gt;"",'Journal'!C84=$B$2,'Journal'!A84&lt;&gt;""),'Journal'!B84,"")</f>
        <v/>
      </c>
      <c r="C84" t="str">
        <f>IF(AND($B$2&lt;&gt;"",'Journal'!C84=$B$2,'Journal'!A84&lt;&gt;""),'Journal'!C84,"")</f>
        <v/>
      </c>
      <c r="D84" t="str">
        <f>IF(AND($B$2&lt;&gt;"",'Journal'!C84=$B$2,'Journal'!A84&lt;&gt;""),'Journal'!D84,"")</f>
        <v/>
      </c>
      <c r="E84" t="str">
        <f>IF(AND($B$2&lt;&gt;"",'Journal'!C84=$B$2,'Journal'!A84&lt;&gt;""),'Journal'!E84,"")</f>
        <v/>
      </c>
      <c r="F84" s="6" t="str">
        <f>IF(AND($B$2&lt;&gt;"",'Journal'!C84=$B$2,'Journal'!A84&lt;&gt;""),'Journal'!F84,"")</f>
        <v/>
      </c>
      <c r="G84" s="6" t="str">
        <f>IF(AND($B$2&lt;&gt;"",'Journal'!C84=$B$2,'Journal'!A84&lt;&gt;""),'Journal'!G84,"")</f>
        <v/>
      </c>
      <c r="H84" s="6" t="str">
        <f>IF(A84="","",SUM(F$6:F84)-SUM(G$6:G84))</f>
        <v/>
      </c>
      <c r="I84" s="7" t="str">
        <f>IF(A84="","",ROW('Journal'!A84))</f>
        <v/>
      </c>
    </row>
    <row r="85" spans="1:9" x14ac:dyDescent="0.25">
      <c r="A85" t="str">
        <f>IF(AND($B$2&lt;&gt;"",'Journal'!C85=$B$2,'Journal'!A85&lt;&gt;""),'Journal'!A85,"")</f>
        <v/>
      </c>
      <c r="B85" s="10" t="str">
        <f>IF(AND($B$2&lt;&gt;"",'Journal'!C85=$B$2,'Journal'!A85&lt;&gt;""),'Journal'!B85,"")</f>
        <v/>
      </c>
      <c r="C85" t="str">
        <f>IF(AND($B$2&lt;&gt;"",'Journal'!C85=$B$2,'Journal'!A85&lt;&gt;""),'Journal'!C85,"")</f>
        <v/>
      </c>
      <c r="D85" t="str">
        <f>IF(AND($B$2&lt;&gt;"",'Journal'!C85=$B$2,'Journal'!A85&lt;&gt;""),'Journal'!D85,"")</f>
        <v/>
      </c>
      <c r="E85" t="str">
        <f>IF(AND($B$2&lt;&gt;"",'Journal'!C85=$B$2,'Journal'!A85&lt;&gt;""),'Journal'!E85,"")</f>
        <v/>
      </c>
      <c r="F85" s="6" t="str">
        <f>IF(AND($B$2&lt;&gt;"",'Journal'!C85=$B$2,'Journal'!A85&lt;&gt;""),'Journal'!F85,"")</f>
        <v/>
      </c>
      <c r="G85" s="6" t="str">
        <f>IF(AND($B$2&lt;&gt;"",'Journal'!C85=$B$2,'Journal'!A85&lt;&gt;""),'Journal'!G85,"")</f>
        <v/>
      </c>
      <c r="H85" s="6" t="str">
        <f>IF(A85="","",SUM(F$6:F85)-SUM(G$6:G85))</f>
        <v/>
      </c>
      <c r="I85" s="7" t="str">
        <f>IF(A85="","",ROW('Journal'!A85))</f>
        <v/>
      </c>
    </row>
    <row r="86" spans="1:9" x14ac:dyDescent="0.25">
      <c r="A86" t="str">
        <f>IF(AND($B$2&lt;&gt;"",'Journal'!C86=$B$2,'Journal'!A86&lt;&gt;""),'Journal'!A86,"")</f>
        <v/>
      </c>
      <c r="B86" s="10" t="str">
        <f>IF(AND($B$2&lt;&gt;"",'Journal'!C86=$B$2,'Journal'!A86&lt;&gt;""),'Journal'!B86,"")</f>
        <v/>
      </c>
      <c r="C86" t="str">
        <f>IF(AND($B$2&lt;&gt;"",'Journal'!C86=$B$2,'Journal'!A86&lt;&gt;""),'Journal'!C86,"")</f>
        <v/>
      </c>
      <c r="D86" t="str">
        <f>IF(AND($B$2&lt;&gt;"",'Journal'!C86=$B$2,'Journal'!A86&lt;&gt;""),'Journal'!D86,"")</f>
        <v/>
      </c>
      <c r="E86" t="str">
        <f>IF(AND($B$2&lt;&gt;"",'Journal'!C86=$B$2,'Journal'!A86&lt;&gt;""),'Journal'!E86,"")</f>
        <v/>
      </c>
      <c r="F86" s="6" t="str">
        <f>IF(AND($B$2&lt;&gt;"",'Journal'!C86=$B$2,'Journal'!A86&lt;&gt;""),'Journal'!F86,"")</f>
        <v/>
      </c>
      <c r="G86" s="6" t="str">
        <f>IF(AND($B$2&lt;&gt;"",'Journal'!C86=$B$2,'Journal'!A86&lt;&gt;""),'Journal'!G86,"")</f>
        <v/>
      </c>
      <c r="H86" s="6" t="str">
        <f>IF(A86="","",SUM(F$6:F86)-SUM(G$6:G86))</f>
        <v/>
      </c>
      <c r="I86" s="7" t="str">
        <f>IF(A86="","",ROW('Journal'!A86))</f>
        <v/>
      </c>
    </row>
    <row r="87" spans="1:9" x14ac:dyDescent="0.25">
      <c r="A87" t="str">
        <f>IF(AND($B$2&lt;&gt;"",'Journal'!C87=$B$2,'Journal'!A87&lt;&gt;""),'Journal'!A87,"")</f>
        <v/>
      </c>
      <c r="B87" s="10" t="str">
        <f>IF(AND($B$2&lt;&gt;"",'Journal'!C87=$B$2,'Journal'!A87&lt;&gt;""),'Journal'!B87,"")</f>
        <v/>
      </c>
      <c r="C87" t="str">
        <f>IF(AND($B$2&lt;&gt;"",'Journal'!C87=$B$2,'Journal'!A87&lt;&gt;""),'Journal'!C87,"")</f>
        <v/>
      </c>
      <c r="D87" t="str">
        <f>IF(AND($B$2&lt;&gt;"",'Journal'!C87=$B$2,'Journal'!A87&lt;&gt;""),'Journal'!D87,"")</f>
        <v/>
      </c>
      <c r="E87" t="str">
        <f>IF(AND($B$2&lt;&gt;"",'Journal'!C87=$B$2,'Journal'!A87&lt;&gt;""),'Journal'!E87,"")</f>
        <v/>
      </c>
      <c r="F87" s="6" t="str">
        <f>IF(AND($B$2&lt;&gt;"",'Journal'!C87=$B$2,'Journal'!A87&lt;&gt;""),'Journal'!F87,"")</f>
        <v/>
      </c>
      <c r="G87" s="6" t="str">
        <f>IF(AND($B$2&lt;&gt;"",'Journal'!C87=$B$2,'Journal'!A87&lt;&gt;""),'Journal'!G87,"")</f>
        <v/>
      </c>
      <c r="H87" s="6" t="str">
        <f>IF(A87="","",SUM(F$6:F87)-SUM(G$6:G87))</f>
        <v/>
      </c>
      <c r="I87" s="7" t="str">
        <f>IF(A87="","",ROW('Journal'!A87))</f>
        <v/>
      </c>
    </row>
    <row r="88" spans="1:9" x14ac:dyDescent="0.25">
      <c r="A88" t="str">
        <f>IF(AND($B$2&lt;&gt;"",'Journal'!C88=$B$2,'Journal'!A88&lt;&gt;""),'Journal'!A88,"")</f>
        <v/>
      </c>
      <c r="B88" s="10" t="str">
        <f>IF(AND($B$2&lt;&gt;"",'Journal'!C88=$B$2,'Journal'!A88&lt;&gt;""),'Journal'!B88,"")</f>
        <v/>
      </c>
      <c r="C88" t="str">
        <f>IF(AND($B$2&lt;&gt;"",'Journal'!C88=$B$2,'Journal'!A88&lt;&gt;""),'Journal'!C88,"")</f>
        <v/>
      </c>
      <c r="D88" t="str">
        <f>IF(AND($B$2&lt;&gt;"",'Journal'!C88=$B$2,'Journal'!A88&lt;&gt;""),'Journal'!D88,"")</f>
        <v/>
      </c>
      <c r="E88" t="str">
        <f>IF(AND($B$2&lt;&gt;"",'Journal'!C88=$B$2,'Journal'!A88&lt;&gt;""),'Journal'!E88,"")</f>
        <v/>
      </c>
      <c r="F88" s="6" t="str">
        <f>IF(AND($B$2&lt;&gt;"",'Journal'!C88=$B$2,'Journal'!A88&lt;&gt;""),'Journal'!F88,"")</f>
        <v/>
      </c>
      <c r="G88" s="6" t="str">
        <f>IF(AND($B$2&lt;&gt;"",'Journal'!C88=$B$2,'Journal'!A88&lt;&gt;""),'Journal'!G88,"")</f>
        <v/>
      </c>
      <c r="H88" s="6" t="str">
        <f>IF(A88="","",SUM(F$6:F88)-SUM(G$6:G88))</f>
        <v/>
      </c>
      <c r="I88" s="7" t="str">
        <f>IF(A88="","",ROW('Journal'!A88))</f>
        <v/>
      </c>
    </row>
    <row r="89" spans="1:9" x14ac:dyDescent="0.25">
      <c r="A89" t="str">
        <f>IF(AND($B$2&lt;&gt;"",'Journal'!C89=$B$2,'Journal'!A89&lt;&gt;""),'Journal'!A89,"")</f>
        <v/>
      </c>
      <c r="B89" s="10" t="str">
        <f>IF(AND($B$2&lt;&gt;"",'Journal'!C89=$B$2,'Journal'!A89&lt;&gt;""),'Journal'!B89,"")</f>
        <v/>
      </c>
      <c r="C89" t="str">
        <f>IF(AND($B$2&lt;&gt;"",'Journal'!C89=$B$2,'Journal'!A89&lt;&gt;""),'Journal'!C89,"")</f>
        <v/>
      </c>
      <c r="D89" t="str">
        <f>IF(AND($B$2&lt;&gt;"",'Journal'!C89=$B$2,'Journal'!A89&lt;&gt;""),'Journal'!D89,"")</f>
        <v/>
      </c>
      <c r="E89" t="str">
        <f>IF(AND($B$2&lt;&gt;"",'Journal'!C89=$B$2,'Journal'!A89&lt;&gt;""),'Journal'!E89,"")</f>
        <v/>
      </c>
      <c r="F89" s="6" t="str">
        <f>IF(AND($B$2&lt;&gt;"",'Journal'!C89=$B$2,'Journal'!A89&lt;&gt;""),'Journal'!F89,"")</f>
        <v/>
      </c>
      <c r="G89" s="6" t="str">
        <f>IF(AND($B$2&lt;&gt;"",'Journal'!C89=$B$2,'Journal'!A89&lt;&gt;""),'Journal'!G89,"")</f>
        <v/>
      </c>
      <c r="H89" s="6" t="str">
        <f>IF(A89="","",SUM(F$6:F89)-SUM(G$6:G89))</f>
        <v/>
      </c>
      <c r="I89" s="7" t="str">
        <f>IF(A89="","",ROW('Journal'!A89))</f>
        <v/>
      </c>
    </row>
    <row r="90" spans="1:9" x14ac:dyDescent="0.25">
      <c r="A90" t="str">
        <f>IF(AND($B$2&lt;&gt;"",'Journal'!C90=$B$2,'Journal'!A90&lt;&gt;""),'Journal'!A90,"")</f>
        <v/>
      </c>
      <c r="B90" s="10" t="str">
        <f>IF(AND($B$2&lt;&gt;"",'Journal'!C90=$B$2,'Journal'!A90&lt;&gt;""),'Journal'!B90,"")</f>
        <v/>
      </c>
      <c r="C90" t="str">
        <f>IF(AND($B$2&lt;&gt;"",'Journal'!C90=$B$2,'Journal'!A90&lt;&gt;""),'Journal'!C90,"")</f>
        <v/>
      </c>
      <c r="D90" t="str">
        <f>IF(AND($B$2&lt;&gt;"",'Journal'!C90=$B$2,'Journal'!A90&lt;&gt;""),'Journal'!D90,"")</f>
        <v/>
      </c>
      <c r="E90" t="str">
        <f>IF(AND($B$2&lt;&gt;"",'Journal'!C90=$B$2,'Journal'!A90&lt;&gt;""),'Journal'!E90,"")</f>
        <v/>
      </c>
      <c r="F90" s="6" t="str">
        <f>IF(AND($B$2&lt;&gt;"",'Journal'!C90=$B$2,'Journal'!A90&lt;&gt;""),'Journal'!F90,"")</f>
        <v/>
      </c>
      <c r="G90" s="6" t="str">
        <f>IF(AND($B$2&lt;&gt;"",'Journal'!C90=$B$2,'Journal'!A90&lt;&gt;""),'Journal'!G90,"")</f>
        <v/>
      </c>
      <c r="H90" s="6" t="str">
        <f>IF(A90="","",SUM(F$6:F90)-SUM(G$6:G90))</f>
        <v/>
      </c>
      <c r="I90" s="7" t="str">
        <f>IF(A90="","",ROW('Journal'!A90))</f>
        <v/>
      </c>
    </row>
    <row r="91" spans="1:9" x14ac:dyDescent="0.25">
      <c r="A91" t="str">
        <f>IF(AND($B$2&lt;&gt;"",'Journal'!C91=$B$2,'Journal'!A91&lt;&gt;""),'Journal'!A91,"")</f>
        <v/>
      </c>
      <c r="B91" s="10" t="str">
        <f>IF(AND($B$2&lt;&gt;"",'Journal'!C91=$B$2,'Journal'!A91&lt;&gt;""),'Journal'!B91,"")</f>
        <v/>
      </c>
      <c r="C91" t="str">
        <f>IF(AND($B$2&lt;&gt;"",'Journal'!C91=$B$2,'Journal'!A91&lt;&gt;""),'Journal'!C91,"")</f>
        <v/>
      </c>
      <c r="D91" t="str">
        <f>IF(AND($B$2&lt;&gt;"",'Journal'!C91=$B$2,'Journal'!A91&lt;&gt;""),'Journal'!D91,"")</f>
        <v/>
      </c>
      <c r="E91" t="str">
        <f>IF(AND($B$2&lt;&gt;"",'Journal'!C91=$B$2,'Journal'!A91&lt;&gt;""),'Journal'!E91,"")</f>
        <v/>
      </c>
      <c r="F91" s="6" t="str">
        <f>IF(AND($B$2&lt;&gt;"",'Journal'!C91=$B$2,'Journal'!A91&lt;&gt;""),'Journal'!F91,"")</f>
        <v/>
      </c>
      <c r="G91" s="6" t="str">
        <f>IF(AND($B$2&lt;&gt;"",'Journal'!C91=$B$2,'Journal'!A91&lt;&gt;""),'Journal'!G91,"")</f>
        <v/>
      </c>
      <c r="H91" s="6" t="str">
        <f>IF(A91="","",SUM(F$6:F91)-SUM(G$6:G91))</f>
        <v/>
      </c>
      <c r="I91" s="7" t="str">
        <f>IF(A91="","",ROW('Journal'!A91))</f>
        <v/>
      </c>
    </row>
    <row r="92" spans="1:9" x14ac:dyDescent="0.25">
      <c r="A92" t="str">
        <f>IF(AND($B$2&lt;&gt;"",'Journal'!C92=$B$2,'Journal'!A92&lt;&gt;""),'Journal'!A92,"")</f>
        <v/>
      </c>
      <c r="B92" s="10" t="str">
        <f>IF(AND($B$2&lt;&gt;"",'Journal'!C92=$B$2,'Journal'!A92&lt;&gt;""),'Journal'!B92,"")</f>
        <v/>
      </c>
      <c r="C92" t="str">
        <f>IF(AND($B$2&lt;&gt;"",'Journal'!C92=$B$2,'Journal'!A92&lt;&gt;""),'Journal'!C92,"")</f>
        <v/>
      </c>
      <c r="D92" t="str">
        <f>IF(AND($B$2&lt;&gt;"",'Journal'!C92=$B$2,'Journal'!A92&lt;&gt;""),'Journal'!D92,"")</f>
        <v/>
      </c>
      <c r="E92" t="str">
        <f>IF(AND($B$2&lt;&gt;"",'Journal'!C92=$B$2,'Journal'!A92&lt;&gt;""),'Journal'!E92,"")</f>
        <v/>
      </c>
      <c r="F92" s="6" t="str">
        <f>IF(AND($B$2&lt;&gt;"",'Journal'!C92=$B$2,'Journal'!A92&lt;&gt;""),'Journal'!F92,"")</f>
        <v/>
      </c>
      <c r="G92" s="6" t="str">
        <f>IF(AND($B$2&lt;&gt;"",'Journal'!C92=$B$2,'Journal'!A92&lt;&gt;""),'Journal'!G92,"")</f>
        <v/>
      </c>
      <c r="H92" s="6" t="str">
        <f>IF(A92="","",SUM(F$6:F92)-SUM(G$6:G92))</f>
        <v/>
      </c>
      <c r="I92" s="7" t="str">
        <f>IF(A92="","",ROW('Journal'!A92))</f>
        <v/>
      </c>
    </row>
    <row r="93" spans="1:9" x14ac:dyDescent="0.25">
      <c r="A93" t="str">
        <f>IF(AND($B$2&lt;&gt;"",'Journal'!C93=$B$2,'Journal'!A93&lt;&gt;""),'Journal'!A93,"")</f>
        <v/>
      </c>
      <c r="B93" s="10" t="str">
        <f>IF(AND($B$2&lt;&gt;"",'Journal'!C93=$B$2,'Journal'!A93&lt;&gt;""),'Journal'!B93,"")</f>
        <v/>
      </c>
      <c r="C93" t="str">
        <f>IF(AND($B$2&lt;&gt;"",'Journal'!C93=$B$2,'Journal'!A93&lt;&gt;""),'Journal'!C93,"")</f>
        <v/>
      </c>
      <c r="D93" t="str">
        <f>IF(AND($B$2&lt;&gt;"",'Journal'!C93=$B$2,'Journal'!A93&lt;&gt;""),'Journal'!D93,"")</f>
        <v/>
      </c>
      <c r="E93" t="str">
        <f>IF(AND($B$2&lt;&gt;"",'Journal'!C93=$B$2,'Journal'!A93&lt;&gt;""),'Journal'!E93,"")</f>
        <v/>
      </c>
      <c r="F93" s="6" t="str">
        <f>IF(AND($B$2&lt;&gt;"",'Journal'!C93=$B$2,'Journal'!A93&lt;&gt;""),'Journal'!F93,"")</f>
        <v/>
      </c>
      <c r="G93" s="6" t="str">
        <f>IF(AND($B$2&lt;&gt;"",'Journal'!C93=$B$2,'Journal'!A93&lt;&gt;""),'Journal'!G93,"")</f>
        <v/>
      </c>
      <c r="H93" s="6" t="str">
        <f>IF(A93="","",SUM(F$6:F93)-SUM(G$6:G93))</f>
        <v/>
      </c>
      <c r="I93" s="7" t="str">
        <f>IF(A93="","",ROW('Journal'!A93))</f>
        <v/>
      </c>
    </row>
    <row r="94" spans="1:9" x14ac:dyDescent="0.25">
      <c r="A94" t="str">
        <f>IF(AND($B$2&lt;&gt;"",'Journal'!C94=$B$2,'Journal'!A94&lt;&gt;""),'Journal'!A94,"")</f>
        <v/>
      </c>
      <c r="B94" s="10" t="str">
        <f>IF(AND($B$2&lt;&gt;"",'Journal'!C94=$B$2,'Journal'!A94&lt;&gt;""),'Journal'!B94,"")</f>
        <v/>
      </c>
      <c r="C94" t="str">
        <f>IF(AND($B$2&lt;&gt;"",'Journal'!C94=$B$2,'Journal'!A94&lt;&gt;""),'Journal'!C94,"")</f>
        <v/>
      </c>
      <c r="D94" t="str">
        <f>IF(AND($B$2&lt;&gt;"",'Journal'!C94=$B$2,'Journal'!A94&lt;&gt;""),'Journal'!D94,"")</f>
        <v/>
      </c>
      <c r="E94" t="str">
        <f>IF(AND($B$2&lt;&gt;"",'Journal'!C94=$B$2,'Journal'!A94&lt;&gt;""),'Journal'!E94,"")</f>
        <v/>
      </c>
      <c r="F94" s="6" t="str">
        <f>IF(AND($B$2&lt;&gt;"",'Journal'!C94=$B$2,'Journal'!A94&lt;&gt;""),'Journal'!F94,"")</f>
        <v/>
      </c>
      <c r="G94" s="6" t="str">
        <f>IF(AND($B$2&lt;&gt;"",'Journal'!C94=$B$2,'Journal'!A94&lt;&gt;""),'Journal'!G94,"")</f>
        <v/>
      </c>
      <c r="H94" s="6" t="str">
        <f>IF(A94="","",SUM(F$6:F94)-SUM(G$6:G94))</f>
        <v/>
      </c>
      <c r="I94" s="7" t="str">
        <f>IF(A94="","",ROW('Journal'!A94))</f>
        <v/>
      </c>
    </row>
    <row r="95" spans="1:9" x14ac:dyDescent="0.25">
      <c r="A95" t="str">
        <f>IF(AND($B$2&lt;&gt;"",'Journal'!C95=$B$2,'Journal'!A95&lt;&gt;""),'Journal'!A95,"")</f>
        <v/>
      </c>
      <c r="B95" s="10" t="str">
        <f>IF(AND($B$2&lt;&gt;"",'Journal'!C95=$B$2,'Journal'!A95&lt;&gt;""),'Journal'!B95,"")</f>
        <v/>
      </c>
      <c r="C95" t="str">
        <f>IF(AND($B$2&lt;&gt;"",'Journal'!C95=$B$2,'Journal'!A95&lt;&gt;""),'Journal'!C95,"")</f>
        <v/>
      </c>
      <c r="D95" t="str">
        <f>IF(AND($B$2&lt;&gt;"",'Journal'!C95=$B$2,'Journal'!A95&lt;&gt;""),'Journal'!D95,"")</f>
        <v/>
      </c>
      <c r="E95" t="str">
        <f>IF(AND($B$2&lt;&gt;"",'Journal'!C95=$B$2,'Journal'!A95&lt;&gt;""),'Journal'!E95,"")</f>
        <v/>
      </c>
      <c r="F95" s="6" t="str">
        <f>IF(AND($B$2&lt;&gt;"",'Journal'!C95=$B$2,'Journal'!A95&lt;&gt;""),'Journal'!F95,"")</f>
        <v/>
      </c>
      <c r="G95" s="6" t="str">
        <f>IF(AND($B$2&lt;&gt;"",'Journal'!C95=$B$2,'Journal'!A95&lt;&gt;""),'Journal'!G95,"")</f>
        <v/>
      </c>
      <c r="H95" s="6" t="str">
        <f>IF(A95="","",SUM(F$6:F95)-SUM(G$6:G95))</f>
        <v/>
      </c>
      <c r="I95" s="7" t="str">
        <f>IF(A95="","",ROW('Journal'!A95))</f>
        <v/>
      </c>
    </row>
    <row r="96" spans="1:9" x14ac:dyDescent="0.25">
      <c r="A96" t="str">
        <f>IF(AND($B$2&lt;&gt;"",'Journal'!C96=$B$2,'Journal'!A96&lt;&gt;""),'Journal'!A96,"")</f>
        <v/>
      </c>
      <c r="B96" s="10" t="str">
        <f>IF(AND($B$2&lt;&gt;"",'Journal'!C96=$B$2,'Journal'!A96&lt;&gt;""),'Journal'!B96,"")</f>
        <v/>
      </c>
      <c r="C96" t="str">
        <f>IF(AND($B$2&lt;&gt;"",'Journal'!C96=$B$2,'Journal'!A96&lt;&gt;""),'Journal'!C96,"")</f>
        <v/>
      </c>
      <c r="D96" t="str">
        <f>IF(AND($B$2&lt;&gt;"",'Journal'!C96=$B$2,'Journal'!A96&lt;&gt;""),'Journal'!D96,"")</f>
        <v/>
      </c>
      <c r="E96" t="str">
        <f>IF(AND($B$2&lt;&gt;"",'Journal'!C96=$B$2,'Journal'!A96&lt;&gt;""),'Journal'!E96,"")</f>
        <v/>
      </c>
      <c r="F96" s="6" t="str">
        <f>IF(AND($B$2&lt;&gt;"",'Journal'!C96=$B$2,'Journal'!A96&lt;&gt;""),'Journal'!F96,"")</f>
        <v/>
      </c>
      <c r="G96" s="6" t="str">
        <f>IF(AND($B$2&lt;&gt;"",'Journal'!C96=$B$2,'Journal'!A96&lt;&gt;""),'Journal'!G96,"")</f>
        <v/>
      </c>
      <c r="H96" s="6" t="str">
        <f>IF(A96="","",SUM(F$6:F96)-SUM(G$6:G96))</f>
        <v/>
      </c>
      <c r="I96" s="7" t="str">
        <f>IF(A96="","",ROW('Journal'!A96))</f>
        <v/>
      </c>
    </row>
    <row r="97" spans="1:9" x14ac:dyDescent="0.25">
      <c r="A97" t="str">
        <f>IF(AND($B$2&lt;&gt;"",'Journal'!C97=$B$2,'Journal'!A97&lt;&gt;""),'Journal'!A97,"")</f>
        <v/>
      </c>
      <c r="B97" s="10" t="str">
        <f>IF(AND($B$2&lt;&gt;"",'Journal'!C97=$B$2,'Journal'!A97&lt;&gt;""),'Journal'!B97,"")</f>
        <v/>
      </c>
      <c r="C97" t="str">
        <f>IF(AND($B$2&lt;&gt;"",'Journal'!C97=$B$2,'Journal'!A97&lt;&gt;""),'Journal'!C97,"")</f>
        <v/>
      </c>
      <c r="D97" t="str">
        <f>IF(AND($B$2&lt;&gt;"",'Journal'!C97=$B$2,'Journal'!A97&lt;&gt;""),'Journal'!D97,"")</f>
        <v/>
      </c>
      <c r="E97" t="str">
        <f>IF(AND($B$2&lt;&gt;"",'Journal'!C97=$B$2,'Journal'!A97&lt;&gt;""),'Journal'!E97,"")</f>
        <v/>
      </c>
      <c r="F97" s="6" t="str">
        <f>IF(AND($B$2&lt;&gt;"",'Journal'!C97=$B$2,'Journal'!A97&lt;&gt;""),'Journal'!F97,"")</f>
        <v/>
      </c>
      <c r="G97" s="6" t="str">
        <f>IF(AND($B$2&lt;&gt;"",'Journal'!C97=$B$2,'Journal'!A97&lt;&gt;""),'Journal'!G97,"")</f>
        <v/>
      </c>
      <c r="H97" s="6" t="str">
        <f>IF(A97="","",SUM(F$6:F97)-SUM(G$6:G97))</f>
        <v/>
      </c>
      <c r="I97" s="7" t="str">
        <f>IF(A97="","",ROW('Journal'!A97))</f>
        <v/>
      </c>
    </row>
    <row r="98" spans="1:9" x14ac:dyDescent="0.25">
      <c r="A98" t="str">
        <f>IF(AND($B$2&lt;&gt;"",'Journal'!C98=$B$2,'Journal'!A98&lt;&gt;""),'Journal'!A98,"")</f>
        <v/>
      </c>
      <c r="B98" s="10" t="str">
        <f>IF(AND($B$2&lt;&gt;"",'Journal'!C98=$B$2,'Journal'!A98&lt;&gt;""),'Journal'!B98,"")</f>
        <v/>
      </c>
      <c r="C98" t="str">
        <f>IF(AND($B$2&lt;&gt;"",'Journal'!C98=$B$2,'Journal'!A98&lt;&gt;""),'Journal'!C98,"")</f>
        <v/>
      </c>
      <c r="D98" t="str">
        <f>IF(AND($B$2&lt;&gt;"",'Journal'!C98=$B$2,'Journal'!A98&lt;&gt;""),'Journal'!D98,"")</f>
        <v/>
      </c>
      <c r="E98" t="str">
        <f>IF(AND($B$2&lt;&gt;"",'Journal'!C98=$B$2,'Journal'!A98&lt;&gt;""),'Journal'!E98,"")</f>
        <v/>
      </c>
      <c r="F98" s="6" t="str">
        <f>IF(AND($B$2&lt;&gt;"",'Journal'!C98=$B$2,'Journal'!A98&lt;&gt;""),'Journal'!F98,"")</f>
        <v/>
      </c>
      <c r="G98" s="6" t="str">
        <f>IF(AND($B$2&lt;&gt;"",'Journal'!C98=$B$2,'Journal'!A98&lt;&gt;""),'Journal'!G98,"")</f>
        <v/>
      </c>
      <c r="H98" s="6" t="str">
        <f>IF(A98="","",SUM(F$6:F98)-SUM(G$6:G98))</f>
        <v/>
      </c>
      <c r="I98" s="7" t="str">
        <f>IF(A98="","",ROW('Journal'!A98))</f>
        <v/>
      </c>
    </row>
    <row r="99" spans="1:9" x14ac:dyDescent="0.25">
      <c r="A99" t="str">
        <f>IF(AND($B$2&lt;&gt;"",'Journal'!C99=$B$2,'Journal'!A99&lt;&gt;""),'Journal'!A99,"")</f>
        <v/>
      </c>
      <c r="B99" s="10" t="str">
        <f>IF(AND($B$2&lt;&gt;"",'Journal'!C99=$B$2,'Journal'!A99&lt;&gt;""),'Journal'!B99,"")</f>
        <v/>
      </c>
      <c r="C99" t="str">
        <f>IF(AND($B$2&lt;&gt;"",'Journal'!C99=$B$2,'Journal'!A99&lt;&gt;""),'Journal'!C99,"")</f>
        <v/>
      </c>
      <c r="D99" t="str">
        <f>IF(AND($B$2&lt;&gt;"",'Journal'!C99=$B$2,'Journal'!A99&lt;&gt;""),'Journal'!D99,"")</f>
        <v/>
      </c>
      <c r="E99" t="str">
        <f>IF(AND($B$2&lt;&gt;"",'Journal'!C99=$B$2,'Journal'!A99&lt;&gt;""),'Journal'!E99,"")</f>
        <v/>
      </c>
      <c r="F99" s="6" t="str">
        <f>IF(AND($B$2&lt;&gt;"",'Journal'!C99=$B$2,'Journal'!A99&lt;&gt;""),'Journal'!F99,"")</f>
        <v/>
      </c>
      <c r="G99" s="6" t="str">
        <f>IF(AND($B$2&lt;&gt;"",'Journal'!C99=$B$2,'Journal'!A99&lt;&gt;""),'Journal'!G99,"")</f>
        <v/>
      </c>
      <c r="H99" s="6" t="str">
        <f>IF(A99="","",SUM(F$6:F99)-SUM(G$6:G99))</f>
        <v/>
      </c>
      <c r="I99" s="7" t="str">
        <f>IF(A99="","",ROW('Journal'!A99))</f>
        <v/>
      </c>
    </row>
    <row r="100" spans="1:9" x14ac:dyDescent="0.25">
      <c r="A100" t="str">
        <f>IF(AND($B$2&lt;&gt;"",'Journal'!C100=$B$2,'Journal'!A100&lt;&gt;""),'Journal'!A100,"")</f>
        <v/>
      </c>
      <c r="B100" s="10" t="str">
        <f>IF(AND($B$2&lt;&gt;"",'Journal'!C100=$B$2,'Journal'!A100&lt;&gt;""),'Journal'!B100,"")</f>
        <v/>
      </c>
      <c r="C100" t="str">
        <f>IF(AND($B$2&lt;&gt;"",'Journal'!C100=$B$2,'Journal'!A100&lt;&gt;""),'Journal'!C100,"")</f>
        <v/>
      </c>
      <c r="D100" t="str">
        <f>IF(AND($B$2&lt;&gt;"",'Journal'!C100=$B$2,'Journal'!A100&lt;&gt;""),'Journal'!D100,"")</f>
        <v/>
      </c>
      <c r="E100" t="str">
        <f>IF(AND($B$2&lt;&gt;"",'Journal'!C100=$B$2,'Journal'!A100&lt;&gt;""),'Journal'!E100,"")</f>
        <v/>
      </c>
      <c r="F100" s="6" t="str">
        <f>IF(AND($B$2&lt;&gt;"",'Journal'!C100=$B$2,'Journal'!A100&lt;&gt;""),'Journal'!F100,"")</f>
        <v/>
      </c>
      <c r="G100" s="6" t="str">
        <f>IF(AND($B$2&lt;&gt;"",'Journal'!C100=$B$2,'Journal'!A100&lt;&gt;""),'Journal'!G100,"")</f>
        <v/>
      </c>
      <c r="H100" s="6" t="str">
        <f>IF(A100="","",SUM(F$6:F100)-SUM(G$6:G100))</f>
        <v/>
      </c>
      <c r="I100" s="7" t="str">
        <f>IF(A100="","",ROW('Journal'!A100))</f>
        <v/>
      </c>
    </row>
    <row r="101" spans="1:9" x14ac:dyDescent="0.25">
      <c r="A101" t="str">
        <f>IF(AND($B$2&lt;&gt;"",'Journal'!C101=$B$2,'Journal'!A101&lt;&gt;""),'Journal'!A101,"")</f>
        <v/>
      </c>
      <c r="B101" s="10" t="str">
        <f>IF(AND($B$2&lt;&gt;"",'Journal'!C101=$B$2,'Journal'!A101&lt;&gt;""),'Journal'!B101,"")</f>
        <v/>
      </c>
      <c r="C101" t="str">
        <f>IF(AND($B$2&lt;&gt;"",'Journal'!C101=$B$2,'Journal'!A101&lt;&gt;""),'Journal'!C101,"")</f>
        <v/>
      </c>
      <c r="D101" t="str">
        <f>IF(AND($B$2&lt;&gt;"",'Journal'!C101=$B$2,'Journal'!A101&lt;&gt;""),'Journal'!D101,"")</f>
        <v/>
      </c>
      <c r="E101" t="str">
        <f>IF(AND($B$2&lt;&gt;"",'Journal'!C101=$B$2,'Journal'!A101&lt;&gt;""),'Journal'!E101,"")</f>
        <v/>
      </c>
      <c r="F101" s="6" t="str">
        <f>IF(AND($B$2&lt;&gt;"",'Journal'!C101=$B$2,'Journal'!A101&lt;&gt;""),'Journal'!F101,"")</f>
        <v/>
      </c>
      <c r="G101" s="6" t="str">
        <f>IF(AND($B$2&lt;&gt;"",'Journal'!C101=$B$2,'Journal'!A101&lt;&gt;""),'Journal'!G101,"")</f>
        <v/>
      </c>
      <c r="H101" s="6" t="str">
        <f>IF(A101="","",SUM(F$6:F101)-SUM(G$6:G101))</f>
        <v/>
      </c>
      <c r="I101" s="7" t="str">
        <f>IF(A101="","",ROW('Journal'!A101))</f>
        <v/>
      </c>
    </row>
    <row r="102" spans="1:9" x14ac:dyDescent="0.25">
      <c r="A102" t="str">
        <f>IF(AND($B$2&lt;&gt;"",'Journal'!C102=$B$2,'Journal'!A102&lt;&gt;""),'Journal'!A102,"")</f>
        <v/>
      </c>
      <c r="B102" s="10" t="str">
        <f>IF(AND($B$2&lt;&gt;"",'Journal'!C102=$B$2,'Journal'!A102&lt;&gt;""),'Journal'!B102,"")</f>
        <v/>
      </c>
      <c r="C102" t="str">
        <f>IF(AND($B$2&lt;&gt;"",'Journal'!C102=$B$2,'Journal'!A102&lt;&gt;""),'Journal'!C102,"")</f>
        <v/>
      </c>
      <c r="D102" t="str">
        <f>IF(AND($B$2&lt;&gt;"",'Journal'!C102=$B$2,'Journal'!A102&lt;&gt;""),'Journal'!D102,"")</f>
        <v/>
      </c>
      <c r="E102" t="str">
        <f>IF(AND($B$2&lt;&gt;"",'Journal'!C102=$B$2,'Journal'!A102&lt;&gt;""),'Journal'!E102,"")</f>
        <v/>
      </c>
      <c r="F102" s="6" t="str">
        <f>IF(AND($B$2&lt;&gt;"",'Journal'!C102=$B$2,'Journal'!A102&lt;&gt;""),'Journal'!F102,"")</f>
        <v/>
      </c>
      <c r="G102" s="6" t="str">
        <f>IF(AND($B$2&lt;&gt;"",'Journal'!C102=$B$2,'Journal'!A102&lt;&gt;""),'Journal'!G102,"")</f>
        <v/>
      </c>
      <c r="H102" s="6" t="str">
        <f>IF(A102="","",SUM(F$6:F102)-SUM(G$6:G102))</f>
        <v/>
      </c>
      <c r="I102" s="7" t="str">
        <f>IF(A102="","",ROW('Journal'!A102))</f>
        <v/>
      </c>
    </row>
    <row r="103" spans="1:9" x14ac:dyDescent="0.25">
      <c r="A103" t="str">
        <f>IF(AND($B$2&lt;&gt;"",'Journal'!C103=$B$2,'Journal'!A103&lt;&gt;""),'Journal'!A103,"")</f>
        <v/>
      </c>
      <c r="B103" s="10" t="str">
        <f>IF(AND($B$2&lt;&gt;"",'Journal'!C103=$B$2,'Journal'!A103&lt;&gt;""),'Journal'!B103,"")</f>
        <v/>
      </c>
      <c r="C103" t="str">
        <f>IF(AND($B$2&lt;&gt;"",'Journal'!C103=$B$2,'Journal'!A103&lt;&gt;""),'Journal'!C103,"")</f>
        <v/>
      </c>
      <c r="D103" t="str">
        <f>IF(AND($B$2&lt;&gt;"",'Journal'!C103=$B$2,'Journal'!A103&lt;&gt;""),'Journal'!D103,"")</f>
        <v/>
      </c>
      <c r="E103" t="str">
        <f>IF(AND($B$2&lt;&gt;"",'Journal'!C103=$B$2,'Journal'!A103&lt;&gt;""),'Journal'!E103,"")</f>
        <v/>
      </c>
      <c r="F103" s="6" t="str">
        <f>IF(AND($B$2&lt;&gt;"",'Journal'!C103=$B$2,'Journal'!A103&lt;&gt;""),'Journal'!F103,"")</f>
        <v/>
      </c>
      <c r="G103" s="6" t="str">
        <f>IF(AND($B$2&lt;&gt;"",'Journal'!C103=$B$2,'Journal'!A103&lt;&gt;""),'Journal'!G103,"")</f>
        <v/>
      </c>
      <c r="H103" s="6" t="str">
        <f>IF(A103="","",SUM(F$6:F103)-SUM(G$6:G103))</f>
        <v/>
      </c>
      <c r="I103" s="7" t="str">
        <f>IF(A103="","",ROW('Journal'!A103))</f>
        <v/>
      </c>
    </row>
    <row r="104" spans="1:9" x14ac:dyDescent="0.25">
      <c r="A104" t="str">
        <f>IF(AND($B$2&lt;&gt;"",'Journal'!C104=$B$2,'Journal'!A104&lt;&gt;""),'Journal'!A104,"")</f>
        <v/>
      </c>
      <c r="B104" s="10" t="str">
        <f>IF(AND($B$2&lt;&gt;"",'Journal'!C104=$B$2,'Journal'!A104&lt;&gt;""),'Journal'!B104,"")</f>
        <v/>
      </c>
      <c r="C104" t="str">
        <f>IF(AND($B$2&lt;&gt;"",'Journal'!C104=$B$2,'Journal'!A104&lt;&gt;""),'Journal'!C104,"")</f>
        <v/>
      </c>
      <c r="D104" t="str">
        <f>IF(AND($B$2&lt;&gt;"",'Journal'!C104=$B$2,'Journal'!A104&lt;&gt;""),'Journal'!D104,"")</f>
        <v/>
      </c>
      <c r="E104" t="str">
        <f>IF(AND($B$2&lt;&gt;"",'Journal'!C104=$B$2,'Journal'!A104&lt;&gt;""),'Journal'!E104,"")</f>
        <v/>
      </c>
      <c r="F104" s="6" t="str">
        <f>IF(AND($B$2&lt;&gt;"",'Journal'!C104=$B$2,'Journal'!A104&lt;&gt;""),'Journal'!F104,"")</f>
        <v/>
      </c>
      <c r="G104" s="6" t="str">
        <f>IF(AND($B$2&lt;&gt;"",'Journal'!C104=$B$2,'Journal'!A104&lt;&gt;""),'Journal'!G104,"")</f>
        <v/>
      </c>
      <c r="H104" s="6" t="str">
        <f>IF(A104="","",SUM(F$6:F104)-SUM(G$6:G104))</f>
        <v/>
      </c>
      <c r="I104" s="7" t="str">
        <f>IF(A104="","",ROW('Journal'!A104))</f>
        <v/>
      </c>
    </row>
    <row r="105" spans="1:9" x14ac:dyDescent="0.25">
      <c r="A105" t="str">
        <f>IF(AND($B$2&lt;&gt;"",'Journal'!C105=$B$2,'Journal'!A105&lt;&gt;""),'Journal'!A105,"")</f>
        <v/>
      </c>
      <c r="B105" s="10" t="str">
        <f>IF(AND($B$2&lt;&gt;"",'Journal'!C105=$B$2,'Journal'!A105&lt;&gt;""),'Journal'!B105,"")</f>
        <v/>
      </c>
      <c r="C105" t="str">
        <f>IF(AND($B$2&lt;&gt;"",'Journal'!C105=$B$2,'Journal'!A105&lt;&gt;""),'Journal'!C105,"")</f>
        <v/>
      </c>
      <c r="D105" t="str">
        <f>IF(AND($B$2&lt;&gt;"",'Journal'!C105=$B$2,'Journal'!A105&lt;&gt;""),'Journal'!D105,"")</f>
        <v/>
      </c>
      <c r="E105" t="str">
        <f>IF(AND($B$2&lt;&gt;"",'Journal'!C105=$B$2,'Journal'!A105&lt;&gt;""),'Journal'!E105,"")</f>
        <v/>
      </c>
      <c r="F105" s="6" t="str">
        <f>IF(AND($B$2&lt;&gt;"",'Journal'!C105=$B$2,'Journal'!A105&lt;&gt;""),'Journal'!F105,"")</f>
        <v/>
      </c>
      <c r="G105" s="6" t="str">
        <f>IF(AND($B$2&lt;&gt;"",'Journal'!C105=$B$2,'Journal'!A105&lt;&gt;""),'Journal'!G105,"")</f>
        <v/>
      </c>
      <c r="H105" s="6" t="str">
        <f>IF(A105="","",SUM(F$6:F105)-SUM(G$6:G105))</f>
        <v/>
      </c>
      <c r="I105" s="7" t="str">
        <f>IF(A105="","",ROW('Journal'!A105))</f>
        <v/>
      </c>
    </row>
    <row r="106" spans="1:9" x14ac:dyDescent="0.25">
      <c r="A106" t="str">
        <f>IF(AND($B$2&lt;&gt;"",'Journal'!C106=$B$2,'Journal'!A106&lt;&gt;""),'Journal'!A106,"")</f>
        <v/>
      </c>
      <c r="B106" s="10" t="str">
        <f>IF(AND($B$2&lt;&gt;"",'Journal'!C106=$B$2,'Journal'!A106&lt;&gt;""),'Journal'!B106,"")</f>
        <v/>
      </c>
      <c r="C106" t="str">
        <f>IF(AND($B$2&lt;&gt;"",'Journal'!C106=$B$2,'Journal'!A106&lt;&gt;""),'Journal'!C106,"")</f>
        <v/>
      </c>
      <c r="D106" t="str">
        <f>IF(AND($B$2&lt;&gt;"",'Journal'!C106=$B$2,'Journal'!A106&lt;&gt;""),'Journal'!D106,"")</f>
        <v/>
      </c>
      <c r="E106" t="str">
        <f>IF(AND($B$2&lt;&gt;"",'Journal'!C106=$B$2,'Journal'!A106&lt;&gt;""),'Journal'!E106,"")</f>
        <v/>
      </c>
      <c r="F106" s="6" t="str">
        <f>IF(AND($B$2&lt;&gt;"",'Journal'!C106=$B$2,'Journal'!A106&lt;&gt;""),'Journal'!F106,"")</f>
        <v/>
      </c>
      <c r="G106" s="6" t="str">
        <f>IF(AND($B$2&lt;&gt;"",'Journal'!C106=$B$2,'Journal'!A106&lt;&gt;""),'Journal'!G106,"")</f>
        <v/>
      </c>
      <c r="H106" s="6" t="str">
        <f>IF(A106="","",SUM(F$6:F106)-SUM(G$6:G106))</f>
        <v/>
      </c>
      <c r="I106" s="7" t="str">
        <f>IF(A106="","",ROW('Journal'!A106))</f>
        <v/>
      </c>
    </row>
    <row r="107" spans="1:9" x14ac:dyDescent="0.25">
      <c r="A107" t="str">
        <f>IF(AND($B$2&lt;&gt;"",'Journal'!C107=$B$2,'Journal'!A107&lt;&gt;""),'Journal'!A107,"")</f>
        <v/>
      </c>
      <c r="B107" s="10" t="str">
        <f>IF(AND($B$2&lt;&gt;"",'Journal'!C107=$B$2,'Journal'!A107&lt;&gt;""),'Journal'!B107,"")</f>
        <v/>
      </c>
      <c r="C107" t="str">
        <f>IF(AND($B$2&lt;&gt;"",'Journal'!C107=$B$2,'Journal'!A107&lt;&gt;""),'Journal'!C107,"")</f>
        <v/>
      </c>
      <c r="D107" t="str">
        <f>IF(AND($B$2&lt;&gt;"",'Journal'!C107=$B$2,'Journal'!A107&lt;&gt;""),'Journal'!D107,"")</f>
        <v/>
      </c>
      <c r="E107" t="str">
        <f>IF(AND($B$2&lt;&gt;"",'Journal'!C107=$B$2,'Journal'!A107&lt;&gt;""),'Journal'!E107,"")</f>
        <v/>
      </c>
      <c r="F107" s="6" t="str">
        <f>IF(AND($B$2&lt;&gt;"",'Journal'!C107=$B$2,'Journal'!A107&lt;&gt;""),'Journal'!F107,"")</f>
        <v/>
      </c>
      <c r="G107" s="6" t="str">
        <f>IF(AND($B$2&lt;&gt;"",'Journal'!C107=$B$2,'Journal'!A107&lt;&gt;""),'Journal'!G107,"")</f>
        <v/>
      </c>
      <c r="H107" s="6" t="str">
        <f>IF(A107="","",SUM(F$6:F107)-SUM(G$6:G107))</f>
        <v/>
      </c>
      <c r="I107" s="7" t="str">
        <f>IF(A107="","",ROW('Journal'!A107))</f>
        <v/>
      </c>
    </row>
    <row r="108" spans="1:9" x14ac:dyDescent="0.25">
      <c r="A108" t="str">
        <f>IF(AND($B$2&lt;&gt;"",'Journal'!C108=$B$2,'Journal'!A108&lt;&gt;""),'Journal'!A108,"")</f>
        <v/>
      </c>
      <c r="B108" s="10" t="str">
        <f>IF(AND($B$2&lt;&gt;"",'Journal'!C108=$B$2,'Journal'!A108&lt;&gt;""),'Journal'!B108,"")</f>
        <v/>
      </c>
      <c r="C108" t="str">
        <f>IF(AND($B$2&lt;&gt;"",'Journal'!C108=$B$2,'Journal'!A108&lt;&gt;""),'Journal'!C108,"")</f>
        <v/>
      </c>
      <c r="D108" t="str">
        <f>IF(AND($B$2&lt;&gt;"",'Journal'!C108=$B$2,'Journal'!A108&lt;&gt;""),'Journal'!D108,"")</f>
        <v/>
      </c>
      <c r="E108" t="str">
        <f>IF(AND($B$2&lt;&gt;"",'Journal'!C108=$B$2,'Journal'!A108&lt;&gt;""),'Journal'!E108,"")</f>
        <v/>
      </c>
      <c r="F108" s="6" t="str">
        <f>IF(AND($B$2&lt;&gt;"",'Journal'!C108=$B$2,'Journal'!A108&lt;&gt;""),'Journal'!F108,"")</f>
        <v/>
      </c>
      <c r="G108" s="6" t="str">
        <f>IF(AND($B$2&lt;&gt;"",'Journal'!C108=$B$2,'Journal'!A108&lt;&gt;""),'Journal'!G108,"")</f>
        <v/>
      </c>
      <c r="H108" s="6" t="str">
        <f>IF(A108="","",SUM(F$6:F108)-SUM(G$6:G108))</f>
        <v/>
      </c>
      <c r="I108" s="7" t="str">
        <f>IF(A108="","",ROW('Journal'!A108))</f>
        <v/>
      </c>
    </row>
    <row r="109" spans="1:9" x14ac:dyDescent="0.25">
      <c r="A109" t="str">
        <f>IF(AND($B$2&lt;&gt;"",'Journal'!C109=$B$2,'Journal'!A109&lt;&gt;""),'Journal'!A109,"")</f>
        <v/>
      </c>
      <c r="B109" s="10" t="str">
        <f>IF(AND($B$2&lt;&gt;"",'Journal'!C109=$B$2,'Journal'!A109&lt;&gt;""),'Journal'!B109,"")</f>
        <v/>
      </c>
      <c r="C109" t="str">
        <f>IF(AND($B$2&lt;&gt;"",'Journal'!C109=$B$2,'Journal'!A109&lt;&gt;""),'Journal'!C109,"")</f>
        <v/>
      </c>
      <c r="D109" t="str">
        <f>IF(AND($B$2&lt;&gt;"",'Journal'!C109=$B$2,'Journal'!A109&lt;&gt;""),'Journal'!D109,"")</f>
        <v/>
      </c>
      <c r="E109" t="str">
        <f>IF(AND($B$2&lt;&gt;"",'Journal'!C109=$B$2,'Journal'!A109&lt;&gt;""),'Journal'!E109,"")</f>
        <v/>
      </c>
      <c r="F109" s="6" t="str">
        <f>IF(AND($B$2&lt;&gt;"",'Journal'!C109=$B$2,'Journal'!A109&lt;&gt;""),'Journal'!F109,"")</f>
        <v/>
      </c>
      <c r="G109" s="6" t="str">
        <f>IF(AND($B$2&lt;&gt;"",'Journal'!C109=$B$2,'Journal'!A109&lt;&gt;""),'Journal'!G109,"")</f>
        <v/>
      </c>
      <c r="H109" s="6" t="str">
        <f>IF(A109="","",SUM(F$6:F109)-SUM(G$6:G109))</f>
        <v/>
      </c>
      <c r="I109" s="7" t="str">
        <f>IF(A109="","",ROW('Journal'!A109))</f>
        <v/>
      </c>
    </row>
    <row r="110" spans="1:9" x14ac:dyDescent="0.25">
      <c r="A110" t="str">
        <f>IF(AND($B$2&lt;&gt;"",'Journal'!C110=$B$2,'Journal'!A110&lt;&gt;""),'Journal'!A110,"")</f>
        <v/>
      </c>
      <c r="B110" s="10" t="str">
        <f>IF(AND($B$2&lt;&gt;"",'Journal'!C110=$B$2,'Journal'!A110&lt;&gt;""),'Journal'!B110,"")</f>
        <v/>
      </c>
      <c r="C110" t="str">
        <f>IF(AND($B$2&lt;&gt;"",'Journal'!C110=$B$2,'Journal'!A110&lt;&gt;""),'Journal'!C110,"")</f>
        <v/>
      </c>
      <c r="D110" t="str">
        <f>IF(AND($B$2&lt;&gt;"",'Journal'!C110=$B$2,'Journal'!A110&lt;&gt;""),'Journal'!D110,"")</f>
        <v/>
      </c>
      <c r="E110" t="str">
        <f>IF(AND($B$2&lt;&gt;"",'Journal'!C110=$B$2,'Journal'!A110&lt;&gt;""),'Journal'!E110,"")</f>
        <v/>
      </c>
      <c r="F110" s="6" t="str">
        <f>IF(AND($B$2&lt;&gt;"",'Journal'!C110=$B$2,'Journal'!A110&lt;&gt;""),'Journal'!F110,"")</f>
        <v/>
      </c>
      <c r="G110" s="6" t="str">
        <f>IF(AND($B$2&lt;&gt;"",'Journal'!C110=$B$2,'Journal'!A110&lt;&gt;""),'Journal'!G110,"")</f>
        <v/>
      </c>
      <c r="H110" s="6" t="str">
        <f>IF(A110="","",SUM(F$6:F110)-SUM(G$6:G110))</f>
        <v/>
      </c>
      <c r="I110" s="7" t="str">
        <f>IF(A110="","",ROW('Journal'!A110))</f>
        <v/>
      </c>
    </row>
    <row r="111" spans="1:9" x14ac:dyDescent="0.25">
      <c r="A111" t="str">
        <f>IF(AND($B$2&lt;&gt;"",'Journal'!C111=$B$2,'Journal'!A111&lt;&gt;""),'Journal'!A111,"")</f>
        <v/>
      </c>
      <c r="B111" s="10" t="str">
        <f>IF(AND($B$2&lt;&gt;"",'Journal'!C111=$B$2,'Journal'!A111&lt;&gt;""),'Journal'!B111,"")</f>
        <v/>
      </c>
      <c r="C111" t="str">
        <f>IF(AND($B$2&lt;&gt;"",'Journal'!C111=$B$2,'Journal'!A111&lt;&gt;""),'Journal'!C111,"")</f>
        <v/>
      </c>
      <c r="D111" t="str">
        <f>IF(AND($B$2&lt;&gt;"",'Journal'!C111=$B$2,'Journal'!A111&lt;&gt;""),'Journal'!D111,"")</f>
        <v/>
      </c>
      <c r="E111" t="str">
        <f>IF(AND($B$2&lt;&gt;"",'Journal'!C111=$B$2,'Journal'!A111&lt;&gt;""),'Journal'!E111,"")</f>
        <v/>
      </c>
      <c r="F111" s="6" t="str">
        <f>IF(AND($B$2&lt;&gt;"",'Journal'!C111=$B$2,'Journal'!A111&lt;&gt;""),'Journal'!F111,"")</f>
        <v/>
      </c>
      <c r="G111" s="6" t="str">
        <f>IF(AND($B$2&lt;&gt;"",'Journal'!C111=$B$2,'Journal'!A111&lt;&gt;""),'Journal'!G111,"")</f>
        <v/>
      </c>
      <c r="H111" s="6" t="str">
        <f>IF(A111="","",SUM(F$6:F111)-SUM(G$6:G111))</f>
        <v/>
      </c>
      <c r="I111" s="7" t="str">
        <f>IF(A111="","",ROW('Journal'!A111))</f>
        <v/>
      </c>
    </row>
    <row r="112" spans="1:9" x14ac:dyDescent="0.25">
      <c r="A112" t="str">
        <f>IF(AND($B$2&lt;&gt;"",'Journal'!C112=$B$2,'Journal'!A112&lt;&gt;""),'Journal'!A112,"")</f>
        <v/>
      </c>
      <c r="B112" s="10" t="str">
        <f>IF(AND($B$2&lt;&gt;"",'Journal'!C112=$B$2,'Journal'!A112&lt;&gt;""),'Journal'!B112,"")</f>
        <v/>
      </c>
      <c r="C112" t="str">
        <f>IF(AND($B$2&lt;&gt;"",'Journal'!C112=$B$2,'Journal'!A112&lt;&gt;""),'Journal'!C112,"")</f>
        <v/>
      </c>
      <c r="D112" t="str">
        <f>IF(AND($B$2&lt;&gt;"",'Journal'!C112=$B$2,'Journal'!A112&lt;&gt;""),'Journal'!D112,"")</f>
        <v/>
      </c>
      <c r="E112" t="str">
        <f>IF(AND($B$2&lt;&gt;"",'Journal'!C112=$B$2,'Journal'!A112&lt;&gt;""),'Journal'!E112,"")</f>
        <v/>
      </c>
      <c r="F112" s="6" t="str">
        <f>IF(AND($B$2&lt;&gt;"",'Journal'!C112=$B$2,'Journal'!A112&lt;&gt;""),'Journal'!F112,"")</f>
        <v/>
      </c>
      <c r="G112" s="6" t="str">
        <f>IF(AND($B$2&lt;&gt;"",'Journal'!C112=$B$2,'Journal'!A112&lt;&gt;""),'Journal'!G112,"")</f>
        <v/>
      </c>
      <c r="H112" s="6" t="str">
        <f>IF(A112="","",SUM(F$6:F112)-SUM(G$6:G112))</f>
        <v/>
      </c>
      <c r="I112" s="7" t="str">
        <f>IF(A112="","",ROW('Journal'!A112))</f>
        <v/>
      </c>
    </row>
    <row r="113" spans="1:9" x14ac:dyDescent="0.25">
      <c r="A113" t="str">
        <f>IF(AND($B$2&lt;&gt;"",'Journal'!C113=$B$2,'Journal'!A113&lt;&gt;""),'Journal'!A113,"")</f>
        <v/>
      </c>
      <c r="B113" s="10" t="str">
        <f>IF(AND($B$2&lt;&gt;"",'Journal'!C113=$B$2,'Journal'!A113&lt;&gt;""),'Journal'!B113,"")</f>
        <v/>
      </c>
      <c r="C113" t="str">
        <f>IF(AND($B$2&lt;&gt;"",'Journal'!C113=$B$2,'Journal'!A113&lt;&gt;""),'Journal'!C113,"")</f>
        <v/>
      </c>
      <c r="D113" t="str">
        <f>IF(AND($B$2&lt;&gt;"",'Journal'!C113=$B$2,'Journal'!A113&lt;&gt;""),'Journal'!D113,"")</f>
        <v/>
      </c>
      <c r="E113" t="str">
        <f>IF(AND($B$2&lt;&gt;"",'Journal'!C113=$B$2,'Journal'!A113&lt;&gt;""),'Journal'!E113,"")</f>
        <v/>
      </c>
      <c r="F113" s="6" t="str">
        <f>IF(AND($B$2&lt;&gt;"",'Journal'!C113=$B$2,'Journal'!A113&lt;&gt;""),'Journal'!F113,"")</f>
        <v/>
      </c>
      <c r="G113" s="6" t="str">
        <f>IF(AND($B$2&lt;&gt;"",'Journal'!C113=$B$2,'Journal'!A113&lt;&gt;""),'Journal'!G113,"")</f>
        <v/>
      </c>
      <c r="H113" s="6" t="str">
        <f>IF(A113="","",SUM(F$6:F113)-SUM(G$6:G113))</f>
        <v/>
      </c>
      <c r="I113" s="7" t="str">
        <f>IF(A113="","",ROW('Journal'!A113))</f>
        <v/>
      </c>
    </row>
    <row r="114" spans="1:9" x14ac:dyDescent="0.25">
      <c r="A114" t="str">
        <f>IF(AND($B$2&lt;&gt;"",'Journal'!C114=$B$2,'Journal'!A114&lt;&gt;""),'Journal'!A114,"")</f>
        <v/>
      </c>
      <c r="B114" s="10" t="str">
        <f>IF(AND($B$2&lt;&gt;"",'Journal'!C114=$B$2,'Journal'!A114&lt;&gt;""),'Journal'!B114,"")</f>
        <v/>
      </c>
      <c r="C114" t="str">
        <f>IF(AND($B$2&lt;&gt;"",'Journal'!C114=$B$2,'Journal'!A114&lt;&gt;""),'Journal'!C114,"")</f>
        <v/>
      </c>
      <c r="D114" t="str">
        <f>IF(AND($B$2&lt;&gt;"",'Journal'!C114=$B$2,'Journal'!A114&lt;&gt;""),'Journal'!D114,"")</f>
        <v/>
      </c>
      <c r="E114" t="str">
        <f>IF(AND($B$2&lt;&gt;"",'Journal'!C114=$B$2,'Journal'!A114&lt;&gt;""),'Journal'!E114,"")</f>
        <v/>
      </c>
      <c r="F114" s="6" t="str">
        <f>IF(AND($B$2&lt;&gt;"",'Journal'!C114=$B$2,'Journal'!A114&lt;&gt;""),'Journal'!F114,"")</f>
        <v/>
      </c>
      <c r="G114" s="6" t="str">
        <f>IF(AND($B$2&lt;&gt;"",'Journal'!C114=$B$2,'Journal'!A114&lt;&gt;""),'Journal'!G114,"")</f>
        <v/>
      </c>
      <c r="H114" s="6" t="str">
        <f>IF(A114="","",SUM(F$6:F114)-SUM(G$6:G114))</f>
        <v/>
      </c>
      <c r="I114" s="7" t="str">
        <f>IF(A114="","",ROW('Journal'!A114))</f>
        <v/>
      </c>
    </row>
    <row r="115" spans="1:9" x14ac:dyDescent="0.25">
      <c r="A115" t="str">
        <f>IF(AND($B$2&lt;&gt;"",'Journal'!C115=$B$2,'Journal'!A115&lt;&gt;""),'Journal'!A115,"")</f>
        <v/>
      </c>
      <c r="B115" s="10" t="str">
        <f>IF(AND($B$2&lt;&gt;"",'Journal'!C115=$B$2,'Journal'!A115&lt;&gt;""),'Journal'!B115,"")</f>
        <v/>
      </c>
      <c r="C115" t="str">
        <f>IF(AND($B$2&lt;&gt;"",'Journal'!C115=$B$2,'Journal'!A115&lt;&gt;""),'Journal'!C115,"")</f>
        <v/>
      </c>
      <c r="D115" t="str">
        <f>IF(AND($B$2&lt;&gt;"",'Journal'!C115=$B$2,'Journal'!A115&lt;&gt;""),'Journal'!D115,"")</f>
        <v/>
      </c>
      <c r="E115" t="str">
        <f>IF(AND($B$2&lt;&gt;"",'Journal'!C115=$B$2,'Journal'!A115&lt;&gt;""),'Journal'!E115,"")</f>
        <v/>
      </c>
      <c r="F115" s="6" t="str">
        <f>IF(AND($B$2&lt;&gt;"",'Journal'!C115=$B$2,'Journal'!A115&lt;&gt;""),'Journal'!F115,"")</f>
        <v/>
      </c>
      <c r="G115" s="6" t="str">
        <f>IF(AND($B$2&lt;&gt;"",'Journal'!C115=$B$2,'Journal'!A115&lt;&gt;""),'Journal'!G115,"")</f>
        <v/>
      </c>
      <c r="H115" s="6" t="str">
        <f>IF(A115="","",SUM(F$6:F115)-SUM(G$6:G115))</f>
        <v/>
      </c>
      <c r="I115" s="7" t="str">
        <f>IF(A115="","",ROW('Journal'!A115))</f>
        <v/>
      </c>
    </row>
    <row r="116" spans="1:9" x14ac:dyDescent="0.25">
      <c r="A116" t="str">
        <f>IF(AND($B$2&lt;&gt;"",'Journal'!C116=$B$2,'Journal'!A116&lt;&gt;""),'Journal'!A116,"")</f>
        <v/>
      </c>
      <c r="B116" s="10" t="str">
        <f>IF(AND($B$2&lt;&gt;"",'Journal'!C116=$B$2,'Journal'!A116&lt;&gt;""),'Journal'!B116,"")</f>
        <v/>
      </c>
      <c r="C116" t="str">
        <f>IF(AND($B$2&lt;&gt;"",'Journal'!C116=$B$2,'Journal'!A116&lt;&gt;""),'Journal'!C116,"")</f>
        <v/>
      </c>
      <c r="D116" t="str">
        <f>IF(AND($B$2&lt;&gt;"",'Journal'!C116=$B$2,'Journal'!A116&lt;&gt;""),'Journal'!D116,"")</f>
        <v/>
      </c>
      <c r="E116" t="str">
        <f>IF(AND($B$2&lt;&gt;"",'Journal'!C116=$B$2,'Journal'!A116&lt;&gt;""),'Journal'!E116,"")</f>
        <v/>
      </c>
      <c r="F116" s="6" t="str">
        <f>IF(AND($B$2&lt;&gt;"",'Journal'!C116=$B$2,'Journal'!A116&lt;&gt;""),'Journal'!F116,"")</f>
        <v/>
      </c>
      <c r="G116" s="6" t="str">
        <f>IF(AND($B$2&lt;&gt;"",'Journal'!C116=$B$2,'Journal'!A116&lt;&gt;""),'Journal'!G116,"")</f>
        <v/>
      </c>
      <c r="H116" s="6" t="str">
        <f>IF(A116="","",SUM(F$6:F116)-SUM(G$6:G116))</f>
        <v/>
      </c>
      <c r="I116" s="7" t="str">
        <f>IF(A116="","",ROW('Journal'!A116))</f>
        <v/>
      </c>
    </row>
    <row r="117" spans="1:9" x14ac:dyDescent="0.25">
      <c r="A117" t="str">
        <f>IF(AND($B$2&lt;&gt;"",'Journal'!C117=$B$2,'Journal'!A117&lt;&gt;""),'Journal'!A117,"")</f>
        <v/>
      </c>
      <c r="B117" s="10" t="str">
        <f>IF(AND($B$2&lt;&gt;"",'Journal'!C117=$B$2,'Journal'!A117&lt;&gt;""),'Journal'!B117,"")</f>
        <v/>
      </c>
      <c r="C117" t="str">
        <f>IF(AND($B$2&lt;&gt;"",'Journal'!C117=$B$2,'Journal'!A117&lt;&gt;""),'Journal'!C117,"")</f>
        <v/>
      </c>
      <c r="D117" t="str">
        <f>IF(AND($B$2&lt;&gt;"",'Journal'!C117=$B$2,'Journal'!A117&lt;&gt;""),'Journal'!D117,"")</f>
        <v/>
      </c>
      <c r="E117" t="str">
        <f>IF(AND($B$2&lt;&gt;"",'Journal'!C117=$B$2,'Journal'!A117&lt;&gt;""),'Journal'!E117,"")</f>
        <v/>
      </c>
      <c r="F117" s="6" t="str">
        <f>IF(AND($B$2&lt;&gt;"",'Journal'!C117=$B$2,'Journal'!A117&lt;&gt;""),'Journal'!F117,"")</f>
        <v/>
      </c>
      <c r="G117" s="6" t="str">
        <f>IF(AND($B$2&lt;&gt;"",'Journal'!C117=$B$2,'Journal'!A117&lt;&gt;""),'Journal'!G117,"")</f>
        <v/>
      </c>
      <c r="H117" s="6" t="str">
        <f>IF(A117="","",SUM(F$6:F117)-SUM(G$6:G117))</f>
        <v/>
      </c>
      <c r="I117" s="7" t="str">
        <f>IF(A117="","",ROW('Journal'!A117))</f>
        <v/>
      </c>
    </row>
    <row r="118" spans="1:9" x14ac:dyDescent="0.25">
      <c r="A118" t="str">
        <f>IF(AND($B$2&lt;&gt;"",'Journal'!C118=$B$2,'Journal'!A118&lt;&gt;""),'Journal'!A118,"")</f>
        <v/>
      </c>
      <c r="B118" s="10" t="str">
        <f>IF(AND($B$2&lt;&gt;"",'Journal'!C118=$B$2,'Journal'!A118&lt;&gt;""),'Journal'!B118,"")</f>
        <v/>
      </c>
      <c r="C118" t="str">
        <f>IF(AND($B$2&lt;&gt;"",'Journal'!C118=$B$2,'Journal'!A118&lt;&gt;""),'Journal'!C118,"")</f>
        <v/>
      </c>
      <c r="D118" t="str">
        <f>IF(AND($B$2&lt;&gt;"",'Journal'!C118=$B$2,'Journal'!A118&lt;&gt;""),'Journal'!D118,"")</f>
        <v/>
      </c>
      <c r="E118" t="str">
        <f>IF(AND($B$2&lt;&gt;"",'Journal'!C118=$B$2,'Journal'!A118&lt;&gt;""),'Journal'!E118,"")</f>
        <v/>
      </c>
      <c r="F118" s="6" t="str">
        <f>IF(AND($B$2&lt;&gt;"",'Journal'!C118=$B$2,'Journal'!A118&lt;&gt;""),'Journal'!F118,"")</f>
        <v/>
      </c>
      <c r="G118" s="6" t="str">
        <f>IF(AND($B$2&lt;&gt;"",'Journal'!C118=$B$2,'Journal'!A118&lt;&gt;""),'Journal'!G118,"")</f>
        <v/>
      </c>
      <c r="H118" s="6" t="str">
        <f>IF(A118="","",SUM(F$6:F118)-SUM(G$6:G118))</f>
        <v/>
      </c>
      <c r="I118" s="7" t="str">
        <f>IF(A118="","",ROW('Journal'!A118))</f>
        <v/>
      </c>
    </row>
    <row r="119" spans="1:9" x14ac:dyDescent="0.25">
      <c r="A119" t="str">
        <f>IF(AND($B$2&lt;&gt;"",'Journal'!C119=$B$2,'Journal'!A119&lt;&gt;""),'Journal'!A119,"")</f>
        <v/>
      </c>
      <c r="B119" s="10" t="str">
        <f>IF(AND($B$2&lt;&gt;"",'Journal'!C119=$B$2,'Journal'!A119&lt;&gt;""),'Journal'!B119,"")</f>
        <v/>
      </c>
      <c r="C119" t="str">
        <f>IF(AND($B$2&lt;&gt;"",'Journal'!C119=$B$2,'Journal'!A119&lt;&gt;""),'Journal'!C119,"")</f>
        <v/>
      </c>
      <c r="D119" t="str">
        <f>IF(AND($B$2&lt;&gt;"",'Journal'!C119=$B$2,'Journal'!A119&lt;&gt;""),'Journal'!D119,"")</f>
        <v/>
      </c>
      <c r="E119" t="str">
        <f>IF(AND($B$2&lt;&gt;"",'Journal'!C119=$B$2,'Journal'!A119&lt;&gt;""),'Journal'!E119,"")</f>
        <v/>
      </c>
      <c r="F119" s="6" t="str">
        <f>IF(AND($B$2&lt;&gt;"",'Journal'!C119=$B$2,'Journal'!A119&lt;&gt;""),'Journal'!F119,"")</f>
        <v/>
      </c>
      <c r="G119" s="6" t="str">
        <f>IF(AND($B$2&lt;&gt;"",'Journal'!C119=$B$2,'Journal'!A119&lt;&gt;""),'Journal'!G119,"")</f>
        <v/>
      </c>
      <c r="H119" s="6" t="str">
        <f>IF(A119="","",SUM(F$6:F119)-SUM(G$6:G119))</f>
        <v/>
      </c>
      <c r="I119" s="7" t="str">
        <f>IF(A119="","",ROW('Journal'!A119))</f>
        <v/>
      </c>
    </row>
    <row r="120" spans="1:9" x14ac:dyDescent="0.25">
      <c r="A120" t="str">
        <f>IF(AND($B$2&lt;&gt;"",'Journal'!C120=$B$2,'Journal'!A120&lt;&gt;""),'Journal'!A120,"")</f>
        <v/>
      </c>
      <c r="B120" s="10" t="str">
        <f>IF(AND($B$2&lt;&gt;"",'Journal'!C120=$B$2,'Journal'!A120&lt;&gt;""),'Journal'!B120,"")</f>
        <v/>
      </c>
      <c r="C120" t="str">
        <f>IF(AND($B$2&lt;&gt;"",'Journal'!C120=$B$2,'Journal'!A120&lt;&gt;""),'Journal'!C120,"")</f>
        <v/>
      </c>
      <c r="D120" t="str">
        <f>IF(AND($B$2&lt;&gt;"",'Journal'!C120=$B$2,'Journal'!A120&lt;&gt;""),'Journal'!D120,"")</f>
        <v/>
      </c>
      <c r="E120" t="str">
        <f>IF(AND($B$2&lt;&gt;"",'Journal'!C120=$B$2,'Journal'!A120&lt;&gt;""),'Journal'!E120,"")</f>
        <v/>
      </c>
      <c r="F120" s="6" t="str">
        <f>IF(AND($B$2&lt;&gt;"",'Journal'!C120=$B$2,'Journal'!A120&lt;&gt;""),'Journal'!F120,"")</f>
        <v/>
      </c>
      <c r="G120" s="6" t="str">
        <f>IF(AND($B$2&lt;&gt;"",'Journal'!C120=$B$2,'Journal'!A120&lt;&gt;""),'Journal'!G120,"")</f>
        <v/>
      </c>
      <c r="H120" s="6" t="str">
        <f>IF(A120="","",SUM(F$6:F120)-SUM(G$6:G120))</f>
        <v/>
      </c>
      <c r="I120" s="7" t="str">
        <f>IF(A120="","",ROW('Journal'!A120))</f>
        <v/>
      </c>
    </row>
    <row r="121" spans="1:9" x14ac:dyDescent="0.25">
      <c r="A121" t="str">
        <f>IF(AND($B$2&lt;&gt;"",'Journal'!C121=$B$2,'Journal'!A121&lt;&gt;""),'Journal'!A121,"")</f>
        <v/>
      </c>
      <c r="B121" s="10" t="str">
        <f>IF(AND($B$2&lt;&gt;"",'Journal'!C121=$B$2,'Journal'!A121&lt;&gt;""),'Journal'!B121,"")</f>
        <v/>
      </c>
      <c r="C121" t="str">
        <f>IF(AND($B$2&lt;&gt;"",'Journal'!C121=$B$2,'Journal'!A121&lt;&gt;""),'Journal'!C121,"")</f>
        <v/>
      </c>
      <c r="D121" t="str">
        <f>IF(AND($B$2&lt;&gt;"",'Journal'!C121=$B$2,'Journal'!A121&lt;&gt;""),'Journal'!D121,"")</f>
        <v/>
      </c>
      <c r="E121" t="str">
        <f>IF(AND($B$2&lt;&gt;"",'Journal'!C121=$B$2,'Journal'!A121&lt;&gt;""),'Journal'!E121,"")</f>
        <v/>
      </c>
      <c r="F121" s="6" t="str">
        <f>IF(AND($B$2&lt;&gt;"",'Journal'!C121=$B$2,'Journal'!A121&lt;&gt;""),'Journal'!F121,"")</f>
        <v/>
      </c>
      <c r="G121" s="6" t="str">
        <f>IF(AND($B$2&lt;&gt;"",'Journal'!C121=$B$2,'Journal'!A121&lt;&gt;""),'Journal'!G121,"")</f>
        <v/>
      </c>
      <c r="H121" s="6" t="str">
        <f>IF(A121="","",SUM(F$6:F121)-SUM(G$6:G121))</f>
        <v/>
      </c>
      <c r="I121" s="7" t="str">
        <f>IF(A121="","",ROW('Journal'!A121))</f>
        <v/>
      </c>
    </row>
    <row r="122" spans="1:9" x14ac:dyDescent="0.25">
      <c r="A122" t="str">
        <f>IF(AND($B$2&lt;&gt;"",'Journal'!C122=$B$2,'Journal'!A122&lt;&gt;""),'Journal'!A122,"")</f>
        <v/>
      </c>
      <c r="B122" s="10" t="str">
        <f>IF(AND($B$2&lt;&gt;"",'Journal'!C122=$B$2,'Journal'!A122&lt;&gt;""),'Journal'!B122,"")</f>
        <v/>
      </c>
      <c r="C122" t="str">
        <f>IF(AND($B$2&lt;&gt;"",'Journal'!C122=$B$2,'Journal'!A122&lt;&gt;""),'Journal'!C122,"")</f>
        <v/>
      </c>
      <c r="D122" t="str">
        <f>IF(AND($B$2&lt;&gt;"",'Journal'!C122=$B$2,'Journal'!A122&lt;&gt;""),'Journal'!D122,"")</f>
        <v/>
      </c>
      <c r="E122" t="str">
        <f>IF(AND($B$2&lt;&gt;"",'Journal'!C122=$B$2,'Journal'!A122&lt;&gt;""),'Journal'!E122,"")</f>
        <v/>
      </c>
      <c r="F122" s="6" t="str">
        <f>IF(AND($B$2&lt;&gt;"",'Journal'!C122=$B$2,'Journal'!A122&lt;&gt;""),'Journal'!F122,"")</f>
        <v/>
      </c>
      <c r="G122" s="6" t="str">
        <f>IF(AND($B$2&lt;&gt;"",'Journal'!C122=$B$2,'Journal'!A122&lt;&gt;""),'Journal'!G122,"")</f>
        <v/>
      </c>
      <c r="H122" s="6" t="str">
        <f>IF(A122="","",SUM(F$6:F122)-SUM(G$6:G122))</f>
        <v/>
      </c>
      <c r="I122" s="7" t="str">
        <f>IF(A122="","",ROW('Journal'!A122))</f>
        <v/>
      </c>
    </row>
    <row r="123" spans="1:9" x14ac:dyDescent="0.25">
      <c r="A123" t="str">
        <f>IF(AND($B$2&lt;&gt;"",'Journal'!C123=$B$2,'Journal'!A123&lt;&gt;""),'Journal'!A123,"")</f>
        <v/>
      </c>
      <c r="B123" s="10" t="str">
        <f>IF(AND($B$2&lt;&gt;"",'Journal'!C123=$B$2,'Journal'!A123&lt;&gt;""),'Journal'!B123,"")</f>
        <v/>
      </c>
      <c r="C123" t="str">
        <f>IF(AND($B$2&lt;&gt;"",'Journal'!C123=$B$2,'Journal'!A123&lt;&gt;""),'Journal'!C123,"")</f>
        <v/>
      </c>
      <c r="D123" t="str">
        <f>IF(AND($B$2&lt;&gt;"",'Journal'!C123=$B$2,'Journal'!A123&lt;&gt;""),'Journal'!D123,"")</f>
        <v/>
      </c>
      <c r="E123" t="str">
        <f>IF(AND($B$2&lt;&gt;"",'Journal'!C123=$B$2,'Journal'!A123&lt;&gt;""),'Journal'!E123,"")</f>
        <v/>
      </c>
      <c r="F123" s="6" t="str">
        <f>IF(AND($B$2&lt;&gt;"",'Journal'!C123=$B$2,'Journal'!A123&lt;&gt;""),'Journal'!F123,"")</f>
        <v/>
      </c>
      <c r="G123" s="6" t="str">
        <f>IF(AND($B$2&lt;&gt;"",'Journal'!C123=$B$2,'Journal'!A123&lt;&gt;""),'Journal'!G123,"")</f>
        <v/>
      </c>
      <c r="H123" s="6" t="str">
        <f>IF(A123="","",SUM(F$6:F123)-SUM(G$6:G123))</f>
        <v/>
      </c>
      <c r="I123" s="7" t="str">
        <f>IF(A123="","",ROW('Journal'!A123))</f>
        <v/>
      </c>
    </row>
    <row r="124" spans="1:9" x14ac:dyDescent="0.25">
      <c r="A124" t="str">
        <f>IF(AND($B$2&lt;&gt;"",'Journal'!C124=$B$2,'Journal'!A124&lt;&gt;""),'Journal'!A124,"")</f>
        <v/>
      </c>
      <c r="B124" s="10" t="str">
        <f>IF(AND($B$2&lt;&gt;"",'Journal'!C124=$B$2,'Journal'!A124&lt;&gt;""),'Journal'!B124,"")</f>
        <v/>
      </c>
      <c r="C124" t="str">
        <f>IF(AND($B$2&lt;&gt;"",'Journal'!C124=$B$2,'Journal'!A124&lt;&gt;""),'Journal'!C124,"")</f>
        <v/>
      </c>
      <c r="D124" t="str">
        <f>IF(AND($B$2&lt;&gt;"",'Journal'!C124=$B$2,'Journal'!A124&lt;&gt;""),'Journal'!D124,"")</f>
        <v/>
      </c>
      <c r="E124" t="str">
        <f>IF(AND($B$2&lt;&gt;"",'Journal'!C124=$B$2,'Journal'!A124&lt;&gt;""),'Journal'!E124,"")</f>
        <v/>
      </c>
      <c r="F124" s="6" t="str">
        <f>IF(AND($B$2&lt;&gt;"",'Journal'!C124=$B$2,'Journal'!A124&lt;&gt;""),'Journal'!F124,"")</f>
        <v/>
      </c>
      <c r="G124" s="6" t="str">
        <f>IF(AND($B$2&lt;&gt;"",'Journal'!C124=$B$2,'Journal'!A124&lt;&gt;""),'Journal'!G124,"")</f>
        <v/>
      </c>
      <c r="H124" s="6" t="str">
        <f>IF(A124="","",SUM(F$6:F124)-SUM(G$6:G124))</f>
        <v/>
      </c>
      <c r="I124" s="7" t="str">
        <f>IF(A124="","",ROW('Journal'!A124))</f>
        <v/>
      </c>
    </row>
    <row r="125" spans="1:9" x14ac:dyDescent="0.25">
      <c r="A125" t="str">
        <f>IF(AND($B$2&lt;&gt;"",'Journal'!C125=$B$2,'Journal'!A125&lt;&gt;""),'Journal'!A125,"")</f>
        <v/>
      </c>
      <c r="B125" s="10" t="str">
        <f>IF(AND($B$2&lt;&gt;"",'Journal'!C125=$B$2,'Journal'!A125&lt;&gt;""),'Journal'!B125,"")</f>
        <v/>
      </c>
      <c r="C125" t="str">
        <f>IF(AND($B$2&lt;&gt;"",'Journal'!C125=$B$2,'Journal'!A125&lt;&gt;""),'Journal'!C125,"")</f>
        <v/>
      </c>
      <c r="D125" t="str">
        <f>IF(AND($B$2&lt;&gt;"",'Journal'!C125=$B$2,'Journal'!A125&lt;&gt;""),'Journal'!D125,"")</f>
        <v/>
      </c>
      <c r="E125" t="str">
        <f>IF(AND($B$2&lt;&gt;"",'Journal'!C125=$B$2,'Journal'!A125&lt;&gt;""),'Journal'!E125,"")</f>
        <v/>
      </c>
      <c r="F125" s="6" t="str">
        <f>IF(AND($B$2&lt;&gt;"",'Journal'!C125=$B$2,'Journal'!A125&lt;&gt;""),'Journal'!F125,"")</f>
        <v/>
      </c>
      <c r="G125" s="6" t="str">
        <f>IF(AND($B$2&lt;&gt;"",'Journal'!C125=$B$2,'Journal'!A125&lt;&gt;""),'Journal'!G125,"")</f>
        <v/>
      </c>
      <c r="H125" s="6" t="str">
        <f>IF(A125="","",SUM(F$6:F125)-SUM(G$6:G125))</f>
        <v/>
      </c>
      <c r="I125" s="7" t="str">
        <f>IF(A125="","",ROW('Journal'!A125))</f>
        <v/>
      </c>
    </row>
    <row r="126" spans="1:9" x14ac:dyDescent="0.25">
      <c r="A126" t="str">
        <f>IF(AND($B$2&lt;&gt;"",'Journal'!C126=$B$2,'Journal'!A126&lt;&gt;""),'Journal'!A126,"")</f>
        <v/>
      </c>
      <c r="B126" s="10" t="str">
        <f>IF(AND($B$2&lt;&gt;"",'Journal'!C126=$B$2,'Journal'!A126&lt;&gt;""),'Journal'!B126,"")</f>
        <v/>
      </c>
      <c r="C126" t="str">
        <f>IF(AND($B$2&lt;&gt;"",'Journal'!C126=$B$2,'Journal'!A126&lt;&gt;""),'Journal'!C126,"")</f>
        <v/>
      </c>
      <c r="D126" t="str">
        <f>IF(AND($B$2&lt;&gt;"",'Journal'!C126=$B$2,'Journal'!A126&lt;&gt;""),'Journal'!D126,"")</f>
        <v/>
      </c>
      <c r="E126" t="str">
        <f>IF(AND($B$2&lt;&gt;"",'Journal'!C126=$B$2,'Journal'!A126&lt;&gt;""),'Journal'!E126,"")</f>
        <v/>
      </c>
      <c r="F126" s="6" t="str">
        <f>IF(AND($B$2&lt;&gt;"",'Journal'!C126=$B$2,'Journal'!A126&lt;&gt;""),'Journal'!F126,"")</f>
        <v/>
      </c>
      <c r="G126" s="6" t="str">
        <f>IF(AND($B$2&lt;&gt;"",'Journal'!C126=$B$2,'Journal'!A126&lt;&gt;""),'Journal'!G126,"")</f>
        <v/>
      </c>
      <c r="H126" s="6" t="str">
        <f>IF(A126="","",SUM(F$6:F126)-SUM(G$6:G126))</f>
        <v/>
      </c>
      <c r="I126" s="7" t="str">
        <f>IF(A126="","",ROW('Journal'!A126))</f>
        <v/>
      </c>
    </row>
    <row r="127" spans="1:9" x14ac:dyDescent="0.25">
      <c r="A127" t="str">
        <f>IF(AND($B$2&lt;&gt;"",'Journal'!C127=$B$2,'Journal'!A127&lt;&gt;""),'Journal'!A127,"")</f>
        <v/>
      </c>
      <c r="B127" s="10" t="str">
        <f>IF(AND($B$2&lt;&gt;"",'Journal'!C127=$B$2,'Journal'!A127&lt;&gt;""),'Journal'!B127,"")</f>
        <v/>
      </c>
      <c r="C127" t="str">
        <f>IF(AND($B$2&lt;&gt;"",'Journal'!C127=$B$2,'Journal'!A127&lt;&gt;""),'Journal'!C127,"")</f>
        <v/>
      </c>
      <c r="D127" t="str">
        <f>IF(AND($B$2&lt;&gt;"",'Journal'!C127=$B$2,'Journal'!A127&lt;&gt;""),'Journal'!D127,"")</f>
        <v/>
      </c>
      <c r="E127" t="str">
        <f>IF(AND($B$2&lt;&gt;"",'Journal'!C127=$B$2,'Journal'!A127&lt;&gt;""),'Journal'!E127,"")</f>
        <v/>
      </c>
      <c r="F127" s="6" t="str">
        <f>IF(AND($B$2&lt;&gt;"",'Journal'!C127=$B$2,'Journal'!A127&lt;&gt;""),'Journal'!F127,"")</f>
        <v/>
      </c>
      <c r="G127" s="6" t="str">
        <f>IF(AND($B$2&lt;&gt;"",'Journal'!C127=$B$2,'Journal'!A127&lt;&gt;""),'Journal'!G127,"")</f>
        <v/>
      </c>
      <c r="H127" s="6" t="str">
        <f>IF(A127="","",SUM(F$6:F127)-SUM(G$6:G127))</f>
        <v/>
      </c>
      <c r="I127" s="7" t="str">
        <f>IF(A127="","",ROW('Journal'!A127))</f>
        <v/>
      </c>
    </row>
    <row r="128" spans="1:9" x14ac:dyDescent="0.25">
      <c r="A128" t="str">
        <f>IF(AND($B$2&lt;&gt;"",'Journal'!C128=$B$2,'Journal'!A128&lt;&gt;""),'Journal'!A128,"")</f>
        <v/>
      </c>
      <c r="B128" s="10" t="str">
        <f>IF(AND($B$2&lt;&gt;"",'Journal'!C128=$B$2,'Journal'!A128&lt;&gt;""),'Journal'!B128,"")</f>
        <v/>
      </c>
      <c r="C128" t="str">
        <f>IF(AND($B$2&lt;&gt;"",'Journal'!C128=$B$2,'Journal'!A128&lt;&gt;""),'Journal'!C128,"")</f>
        <v/>
      </c>
      <c r="D128" t="str">
        <f>IF(AND($B$2&lt;&gt;"",'Journal'!C128=$B$2,'Journal'!A128&lt;&gt;""),'Journal'!D128,"")</f>
        <v/>
      </c>
      <c r="E128" t="str">
        <f>IF(AND($B$2&lt;&gt;"",'Journal'!C128=$B$2,'Journal'!A128&lt;&gt;""),'Journal'!E128,"")</f>
        <v/>
      </c>
      <c r="F128" s="6" t="str">
        <f>IF(AND($B$2&lt;&gt;"",'Journal'!C128=$B$2,'Journal'!A128&lt;&gt;""),'Journal'!F128,"")</f>
        <v/>
      </c>
      <c r="G128" s="6" t="str">
        <f>IF(AND($B$2&lt;&gt;"",'Journal'!C128=$B$2,'Journal'!A128&lt;&gt;""),'Journal'!G128,"")</f>
        <v/>
      </c>
      <c r="H128" s="6" t="str">
        <f>IF(A128="","",SUM(F$6:F128)-SUM(G$6:G128))</f>
        <v/>
      </c>
      <c r="I128" s="7" t="str">
        <f>IF(A128="","",ROW('Journal'!A128))</f>
        <v/>
      </c>
    </row>
    <row r="129" spans="1:9" x14ac:dyDescent="0.25">
      <c r="A129" t="str">
        <f>IF(AND($B$2&lt;&gt;"",'Journal'!C129=$B$2,'Journal'!A129&lt;&gt;""),'Journal'!A129,"")</f>
        <v/>
      </c>
      <c r="B129" s="10" t="str">
        <f>IF(AND($B$2&lt;&gt;"",'Journal'!C129=$B$2,'Journal'!A129&lt;&gt;""),'Journal'!B129,"")</f>
        <v/>
      </c>
      <c r="C129" t="str">
        <f>IF(AND($B$2&lt;&gt;"",'Journal'!C129=$B$2,'Journal'!A129&lt;&gt;""),'Journal'!C129,"")</f>
        <v/>
      </c>
      <c r="D129" t="str">
        <f>IF(AND($B$2&lt;&gt;"",'Journal'!C129=$B$2,'Journal'!A129&lt;&gt;""),'Journal'!D129,"")</f>
        <v/>
      </c>
      <c r="E129" t="str">
        <f>IF(AND($B$2&lt;&gt;"",'Journal'!C129=$B$2,'Journal'!A129&lt;&gt;""),'Journal'!E129,"")</f>
        <v/>
      </c>
      <c r="F129" s="6" t="str">
        <f>IF(AND($B$2&lt;&gt;"",'Journal'!C129=$B$2,'Journal'!A129&lt;&gt;""),'Journal'!F129,"")</f>
        <v/>
      </c>
      <c r="G129" s="6" t="str">
        <f>IF(AND($B$2&lt;&gt;"",'Journal'!C129=$B$2,'Journal'!A129&lt;&gt;""),'Journal'!G129,"")</f>
        <v/>
      </c>
      <c r="H129" s="6" t="str">
        <f>IF(A129="","",SUM(F$6:F129)-SUM(G$6:G129))</f>
        <v/>
      </c>
      <c r="I129" s="7" t="str">
        <f>IF(A129="","",ROW('Journal'!A129))</f>
        <v/>
      </c>
    </row>
    <row r="130" spans="1:9" x14ac:dyDescent="0.25">
      <c r="A130" t="str">
        <f>IF(AND($B$2&lt;&gt;"",'Journal'!C130=$B$2,'Journal'!A130&lt;&gt;""),'Journal'!A130,"")</f>
        <v/>
      </c>
      <c r="B130" s="10" t="str">
        <f>IF(AND($B$2&lt;&gt;"",'Journal'!C130=$B$2,'Journal'!A130&lt;&gt;""),'Journal'!B130,"")</f>
        <v/>
      </c>
      <c r="C130" t="str">
        <f>IF(AND($B$2&lt;&gt;"",'Journal'!C130=$B$2,'Journal'!A130&lt;&gt;""),'Journal'!C130,"")</f>
        <v/>
      </c>
      <c r="D130" t="str">
        <f>IF(AND($B$2&lt;&gt;"",'Journal'!C130=$B$2,'Journal'!A130&lt;&gt;""),'Journal'!D130,"")</f>
        <v/>
      </c>
      <c r="E130" t="str">
        <f>IF(AND($B$2&lt;&gt;"",'Journal'!C130=$B$2,'Journal'!A130&lt;&gt;""),'Journal'!E130,"")</f>
        <v/>
      </c>
      <c r="F130" s="6" t="str">
        <f>IF(AND($B$2&lt;&gt;"",'Journal'!C130=$B$2,'Journal'!A130&lt;&gt;""),'Journal'!F130,"")</f>
        <v/>
      </c>
      <c r="G130" s="6" t="str">
        <f>IF(AND($B$2&lt;&gt;"",'Journal'!C130=$B$2,'Journal'!A130&lt;&gt;""),'Journal'!G130,"")</f>
        <v/>
      </c>
      <c r="H130" s="6" t="str">
        <f>IF(A130="","",SUM(F$6:F130)-SUM(G$6:G130))</f>
        <v/>
      </c>
      <c r="I130" s="7" t="str">
        <f>IF(A130="","",ROW('Journal'!A130))</f>
        <v/>
      </c>
    </row>
    <row r="131" spans="1:9" x14ac:dyDescent="0.25">
      <c r="A131" t="str">
        <f>IF(AND($B$2&lt;&gt;"",'Journal'!C131=$B$2,'Journal'!A131&lt;&gt;""),'Journal'!A131,"")</f>
        <v/>
      </c>
      <c r="B131" s="10" t="str">
        <f>IF(AND($B$2&lt;&gt;"",'Journal'!C131=$B$2,'Journal'!A131&lt;&gt;""),'Journal'!B131,"")</f>
        <v/>
      </c>
      <c r="C131" t="str">
        <f>IF(AND($B$2&lt;&gt;"",'Journal'!C131=$B$2,'Journal'!A131&lt;&gt;""),'Journal'!C131,"")</f>
        <v/>
      </c>
      <c r="D131" t="str">
        <f>IF(AND($B$2&lt;&gt;"",'Journal'!C131=$B$2,'Journal'!A131&lt;&gt;""),'Journal'!D131,"")</f>
        <v/>
      </c>
      <c r="E131" t="str">
        <f>IF(AND($B$2&lt;&gt;"",'Journal'!C131=$B$2,'Journal'!A131&lt;&gt;""),'Journal'!E131,"")</f>
        <v/>
      </c>
      <c r="F131" s="6" t="str">
        <f>IF(AND($B$2&lt;&gt;"",'Journal'!C131=$B$2,'Journal'!A131&lt;&gt;""),'Journal'!F131,"")</f>
        <v/>
      </c>
      <c r="G131" s="6" t="str">
        <f>IF(AND($B$2&lt;&gt;"",'Journal'!C131=$B$2,'Journal'!A131&lt;&gt;""),'Journal'!G131,"")</f>
        <v/>
      </c>
      <c r="H131" s="6" t="str">
        <f>IF(A131="","",SUM(F$6:F131)-SUM(G$6:G131))</f>
        <v/>
      </c>
      <c r="I131" s="7" t="str">
        <f>IF(A131="","",ROW('Journal'!A131))</f>
        <v/>
      </c>
    </row>
    <row r="132" spans="1:9" x14ac:dyDescent="0.25">
      <c r="A132" t="str">
        <f>IF(AND($B$2&lt;&gt;"",'Journal'!C132=$B$2,'Journal'!A132&lt;&gt;""),'Journal'!A132,"")</f>
        <v/>
      </c>
      <c r="B132" s="10" t="str">
        <f>IF(AND($B$2&lt;&gt;"",'Journal'!C132=$B$2,'Journal'!A132&lt;&gt;""),'Journal'!B132,"")</f>
        <v/>
      </c>
      <c r="C132" t="str">
        <f>IF(AND($B$2&lt;&gt;"",'Journal'!C132=$B$2,'Journal'!A132&lt;&gt;""),'Journal'!C132,"")</f>
        <v/>
      </c>
      <c r="D132" t="str">
        <f>IF(AND($B$2&lt;&gt;"",'Journal'!C132=$B$2,'Journal'!A132&lt;&gt;""),'Journal'!D132,"")</f>
        <v/>
      </c>
      <c r="E132" t="str">
        <f>IF(AND($B$2&lt;&gt;"",'Journal'!C132=$B$2,'Journal'!A132&lt;&gt;""),'Journal'!E132,"")</f>
        <v/>
      </c>
      <c r="F132" s="6" t="str">
        <f>IF(AND($B$2&lt;&gt;"",'Journal'!C132=$B$2,'Journal'!A132&lt;&gt;""),'Journal'!F132,"")</f>
        <v/>
      </c>
      <c r="G132" s="6" t="str">
        <f>IF(AND($B$2&lt;&gt;"",'Journal'!C132=$B$2,'Journal'!A132&lt;&gt;""),'Journal'!G132,"")</f>
        <v/>
      </c>
      <c r="H132" s="6" t="str">
        <f>IF(A132="","",SUM(F$6:F132)-SUM(G$6:G132))</f>
        <v/>
      </c>
      <c r="I132" s="7" t="str">
        <f>IF(A132="","",ROW('Journal'!A132))</f>
        <v/>
      </c>
    </row>
    <row r="133" spans="1:9" x14ac:dyDescent="0.25">
      <c r="A133" t="str">
        <f>IF(AND($B$2&lt;&gt;"",'Journal'!C133=$B$2,'Journal'!A133&lt;&gt;""),'Journal'!A133,"")</f>
        <v/>
      </c>
      <c r="B133" s="10" t="str">
        <f>IF(AND($B$2&lt;&gt;"",'Journal'!C133=$B$2,'Journal'!A133&lt;&gt;""),'Journal'!B133,"")</f>
        <v/>
      </c>
      <c r="C133" t="str">
        <f>IF(AND($B$2&lt;&gt;"",'Journal'!C133=$B$2,'Journal'!A133&lt;&gt;""),'Journal'!C133,"")</f>
        <v/>
      </c>
      <c r="D133" t="str">
        <f>IF(AND($B$2&lt;&gt;"",'Journal'!C133=$B$2,'Journal'!A133&lt;&gt;""),'Journal'!D133,"")</f>
        <v/>
      </c>
      <c r="E133" t="str">
        <f>IF(AND($B$2&lt;&gt;"",'Journal'!C133=$B$2,'Journal'!A133&lt;&gt;""),'Journal'!E133,"")</f>
        <v/>
      </c>
      <c r="F133" s="6" t="str">
        <f>IF(AND($B$2&lt;&gt;"",'Journal'!C133=$B$2,'Journal'!A133&lt;&gt;""),'Journal'!F133,"")</f>
        <v/>
      </c>
      <c r="G133" s="6" t="str">
        <f>IF(AND($B$2&lt;&gt;"",'Journal'!C133=$B$2,'Journal'!A133&lt;&gt;""),'Journal'!G133,"")</f>
        <v/>
      </c>
      <c r="H133" s="6" t="str">
        <f>IF(A133="","",SUM(F$6:F133)-SUM(G$6:G133))</f>
        <v/>
      </c>
      <c r="I133" s="7" t="str">
        <f>IF(A133="","",ROW('Journal'!A133))</f>
        <v/>
      </c>
    </row>
    <row r="134" spans="1:9" x14ac:dyDescent="0.25">
      <c r="A134" t="str">
        <f>IF(AND($B$2&lt;&gt;"",'Journal'!C134=$B$2,'Journal'!A134&lt;&gt;""),'Journal'!A134,"")</f>
        <v/>
      </c>
      <c r="B134" s="10" t="str">
        <f>IF(AND($B$2&lt;&gt;"",'Journal'!C134=$B$2,'Journal'!A134&lt;&gt;""),'Journal'!B134,"")</f>
        <v/>
      </c>
      <c r="C134" t="str">
        <f>IF(AND($B$2&lt;&gt;"",'Journal'!C134=$B$2,'Journal'!A134&lt;&gt;""),'Journal'!C134,"")</f>
        <v/>
      </c>
      <c r="D134" t="str">
        <f>IF(AND($B$2&lt;&gt;"",'Journal'!C134=$B$2,'Journal'!A134&lt;&gt;""),'Journal'!D134,"")</f>
        <v/>
      </c>
      <c r="E134" t="str">
        <f>IF(AND($B$2&lt;&gt;"",'Journal'!C134=$B$2,'Journal'!A134&lt;&gt;""),'Journal'!E134,"")</f>
        <v/>
      </c>
      <c r="F134" s="6" t="str">
        <f>IF(AND($B$2&lt;&gt;"",'Journal'!C134=$B$2,'Journal'!A134&lt;&gt;""),'Journal'!F134,"")</f>
        <v/>
      </c>
      <c r="G134" s="6" t="str">
        <f>IF(AND($B$2&lt;&gt;"",'Journal'!C134=$B$2,'Journal'!A134&lt;&gt;""),'Journal'!G134,"")</f>
        <v/>
      </c>
      <c r="H134" s="6" t="str">
        <f>IF(A134="","",SUM(F$6:F134)-SUM(G$6:G134))</f>
        <v/>
      </c>
      <c r="I134" s="7" t="str">
        <f>IF(A134="","",ROW('Journal'!A134))</f>
        <v/>
      </c>
    </row>
    <row r="135" spans="1:9" x14ac:dyDescent="0.25">
      <c r="A135" t="str">
        <f>IF(AND($B$2&lt;&gt;"",'Journal'!C135=$B$2,'Journal'!A135&lt;&gt;""),'Journal'!A135,"")</f>
        <v/>
      </c>
      <c r="B135" s="10" t="str">
        <f>IF(AND($B$2&lt;&gt;"",'Journal'!C135=$B$2,'Journal'!A135&lt;&gt;""),'Journal'!B135,"")</f>
        <v/>
      </c>
      <c r="C135" t="str">
        <f>IF(AND($B$2&lt;&gt;"",'Journal'!C135=$B$2,'Journal'!A135&lt;&gt;""),'Journal'!C135,"")</f>
        <v/>
      </c>
      <c r="D135" t="str">
        <f>IF(AND($B$2&lt;&gt;"",'Journal'!C135=$B$2,'Journal'!A135&lt;&gt;""),'Journal'!D135,"")</f>
        <v/>
      </c>
      <c r="E135" t="str">
        <f>IF(AND($B$2&lt;&gt;"",'Journal'!C135=$B$2,'Journal'!A135&lt;&gt;""),'Journal'!E135,"")</f>
        <v/>
      </c>
      <c r="F135" s="6" t="str">
        <f>IF(AND($B$2&lt;&gt;"",'Journal'!C135=$B$2,'Journal'!A135&lt;&gt;""),'Journal'!F135,"")</f>
        <v/>
      </c>
      <c r="G135" s="6" t="str">
        <f>IF(AND($B$2&lt;&gt;"",'Journal'!C135=$B$2,'Journal'!A135&lt;&gt;""),'Journal'!G135,"")</f>
        <v/>
      </c>
      <c r="H135" s="6" t="str">
        <f>IF(A135="","",SUM(F$6:F135)-SUM(G$6:G135))</f>
        <v/>
      </c>
      <c r="I135" s="7" t="str">
        <f>IF(A135="","",ROW('Journal'!A135))</f>
        <v/>
      </c>
    </row>
    <row r="136" spans="1:9" x14ac:dyDescent="0.25">
      <c r="A136" t="str">
        <f>IF(AND($B$2&lt;&gt;"",'Journal'!C136=$B$2,'Journal'!A136&lt;&gt;""),'Journal'!A136,"")</f>
        <v/>
      </c>
      <c r="B136" s="10" t="str">
        <f>IF(AND($B$2&lt;&gt;"",'Journal'!C136=$B$2,'Journal'!A136&lt;&gt;""),'Journal'!B136,"")</f>
        <v/>
      </c>
      <c r="C136" t="str">
        <f>IF(AND($B$2&lt;&gt;"",'Journal'!C136=$B$2,'Journal'!A136&lt;&gt;""),'Journal'!C136,"")</f>
        <v/>
      </c>
      <c r="D136" t="str">
        <f>IF(AND($B$2&lt;&gt;"",'Journal'!C136=$B$2,'Journal'!A136&lt;&gt;""),'Journal'!D136,"")</f>
        <v/>
      </c>
      <c r="E136" t="str">
        <f>IF(AND($B$2&lt;&gt;"",'Journal'!C136=$B$2,'Journal'!A136&lt;&gt;""),'Journal'!E136,"")</f>
        <v/>
      </c>
      <c r="F136" s="6" t="str">
        <f>IF(AND($B$2&lt;&gt;"",'Journal'!C136=$B$2,'Journal'!A136&lt;&gt;""),'Journal'!F136,"")</f>
        <v/>
      </c>
      <c r="G136" s="6" t="str">
        <f>IF(AND($B$2&lt;&gt;"",'Journal'!C136=$B$2,'Journal'!A136&lt;&gt;""),'Journal'!G136,"")</f>
        <v/>
      </c>
      <c r="H136" s="6" t="str">
        <f>IF(A136="","",SUM(F$6:F136)-SUM(G$6:G136))</f>
        <v/>
      </c>
      <c r="I136" s="7" t="str">
        <f>IF(A136="","",ROW('Journal'!A136))</f>
        <v/>
      </c>
    </row>
    <row r="137" spans="1:9" x14ac:dyDescent="0.25">
      <c r="A137" t="str">
        <f>IF(AND($B$2&lt;&gt;"",'Journal'!C137=$B$2,'Journal'!A137&lt;&gt;""),'Journal'!A137,"")</f>
        <v/>
      </c>
      <c r="B137" s="10" t="str">
        <f>IF(AND($B$2&lt;&gt;"",'Journal'!C137=$B$2,'Journal'!A137&lt;&gt;""),'Journal'!B137,"")</f>
        <v/>
      </c>
      <c r="C137" t="str">
        <f>IF(AND($B$2&lt;&gt;"",'Journal'!C137=$B$2,'Journal'!A137&lt;&gt;""),'Journal'!C137,"")</f>
        <v/>
      </c>
      <c r="D137" t="str">
        <f>IF(AND($B$2&lt;&gt;"",'Journal'!C137=$B$2,'Journal'!A137&lt;&gt;""),'Journal'!D137,"")</f>
        <v/>
      </c>
      <c r="E137" t="str">
        <f>IF(AND($B$2&lt;&gt;"",'Journal'!C137=$B$2,'Journal'!A137&lt;&gt;""),'Journal'!E137,"")</f>
        <v/>
      </c>
      <c r="F137" s="6" t="str">
        <f>IF(AND($B$2&lt;&gt;"",'Journal'!C137=$B$2,'Journal'!A137&lt;&gt;""),'Journal'!F137,"")</f>
        <v/>
      </c>
      <c r="G137" s="6" t="str">
        <f>IF(AND($B$2&lt;&gt;"",'Journal'!C137=$B$2,'Journal'!A137&lt;&gt;""),'Journal'!G137,"")</f>
        <v/>
      </c>
      <c r="H137" s="6" t="str">
        <f>IF(A137="","",SUM(F$6:F137)-SUM(G$6:G137))</f>
        <v/>
      </c>
      <c r="I137" s="7" t="str">
        <f>IF(A137="","",ROW('Journal'!A137))</f>
        <v/>
      </c>
    </row>
    <row r="138" spans="1:9" x14ac:dyDescent="0.25">
      <c r="A138" t="str">
        <f>IF(AND($B$2&lt;&gt;"",'Journal'!C138=$B$2,'Journal'!A138&lt;&gt;""),'Journal'!A138,"")</f>
        <v/>
      </c>
      <c r="B138" s="10" t="str">
        <f>IF(AND($B$2&lt;&gt;"",'Journal'!C138=$B$2,'Journal'!A138&lt;&gt;""),'Journal'!B138,"")</f>
        <v/>
      </c>
      <c r="C138" t="str">
        <f>IF(AND($B$2&lt;&gt;"",'Journal'!C138=$B$2,'Journal'!A138&lt;&gt;""),'Journal'!C138,"")</f>
        <v/>
      </c>
      <c r="D138" t="str">
        <f>IF(AND($B$2&lt;&gt;"",'Journal'!C138=$B$2,'Journal'!A138&lt;&gt;""),'Journal'!D138,"")</f>
        <v/>
      </c>
      <c r="E138" t="str">
        <f>IF(AND($B$2&lt;&gt;"",'Journal'!C138=$B$2,'Journal'!A138&lt;&gt;""),'Journal'!E138,"")</f>
        <v/>
      </c>
      <c r="F138" s="6" t="str">
        <f>IF(AND($B$2&lt;&gt;"",'Journal'!C138=$B$2,'Journal'!A138&lt;&gt;""),'Journal'!F138,"")</f>
        <v/>
      </c>
      <c r="G138" s="6" t="str">
        <f>IF(AND($B$2&lt;&gt;"",'Journal'!C138=$B$2,'Journal'!A138&lt;&gt;""),'Journal'!G138,"")</f>
        <v/>
      </c>
      <c r="H138" s="6" t="str">
        <f>IF(A138="","",SUM(F$6:F138)-SUM(G$6:G138))</f>
        <v/>
      </c>
      <c r="I138" s="7" t="str">
        <f>IF(A138="","",ROW('Journal'!A138))</f>
        <v/>
      </c>
    </row>
    <row r="139" spans="1:9" x14ac:dyDescent="0.25">
      <c r="A139" t="str">
        <f>IF(AND($B$2&lt;&gt;"",'Journal'!C139=$B$2,'Journal'!A139&lt;&gt;""),'Journal'!A139,"")</f>
        <v/>
      </c>
      <c r="B139" s="10" t="str">
        <f>IF(AND($B$2&lt;&gt;"",'Journal'!C139=$B$2,'Journal'!A139&lt;&gt;""),'Journal'!B139,"")</f>
        <v/>
      </c>
      <c r="C139" t="str">
        <f>IF(AND($B$2&lt;&gt;"",'Journal'!C139=$B$2,'Journal'!A139&lt;&gt;""),'Journal'!C139,"")</f>
        <v/>
      </c>
      <c r="D139" t="str">
        <f>IF(AND($B$2&lt;&gt;"",'Journal'!C139=$B$2,'Journal'!A139&lt;&gt;""),'Journal'!D139,"")</f>
        <v/>
      </c>
      <c r="E139" t="str">
        <f>IF(AND($B$2&lt;&gt;"",'Journal'!C139=$B$2,'Journal'!A139&lt;&gt;""),'Journal'!E139,"")</f>
        <v/>
      </c>
      <c r="F139" s="6" t="str">
        <f>IF(AND($B$2&lt;&gt;"",'Journal'!C139=$B$2,'Journal'!A139&lt;&gt;""),'Journal'!F139,"")</f>
        <v/>
      </c>
      <c r="G139" s="6" t="str">
        <f>IF(AND($B$2&lt;&gt;"",'Journal'!C139=$B$2,'Journal'!A139&lt;&gt;""),'Journal'!G139,"")</f>
        <v/>
      </c>
      <c r="H139" s="6" t="str">
        <f>IF(A139="","",SUM(F$6:F139)-SUM(G$6:G139))</f>
        <v/>
      </c>
      <c r="I139" s="7" t="str">
        <f>IF(A139="","",ROW('Journal'!A139))</f>
        <v/>
      </c>
    </row>
    <row r="140" spans="1:9" x14ac:dyDescent="0.25">
      <c r="A140" t="str">
        <f>IF(AND($B$2&lt;&gt;"",'Journal'!C140=$B$2,'Journal'!A140&lt;&gt;""),'Journal'!A140,"")</f>
        <v/>
      </c>
      <c r="B140" s="10" t="str">
        <f>IF(AND($B$2&lt;&gt;"",'Journal'!C140=$B$2,'Journal'!A140&lt;&gt;""),'Journal'!B140,"")</f>
        <v/>
      </c>
      <c r="C140" t="str">
        <f>IF(AND($B$2&lt;&gt;"",'Journal'!C140=$B$2,'Journal'!A140&lt;&gt;""),'Journal'!C140,"")</f>
        <v/>
      </c>
      <c r="D140" t="str">
        <f>IF(AND($B$2&lt;&gt;"",'Journal'!C140=$B$2,'Journal'!A140&lt;&gt;""),'Journal'!D140,"")</f>
        <v/>
      </c>
      <c r="E140" t="str">
        <f>IF(AND($B$2&lt;&gt;"",'Journal'!C140=$B$2,'Journal'!A140&lt;&gt;""),'Journal'!E140,"")</f>
        <v/>
      </c>
      <c r="F140" s="6" t="str">
        <f>IF(AND($B$2&lt;&gt;"",'Journal'!C140=$B$2,'Journal'!A140&lt;&gt;""),'Journal'!F140,"")</f>
        <v/>
      </c>
      <c r="G140" s="6" t="str">
        <f>IF(AND($B$2&lt;&gt;"",'Journal'!C140=$B$2,'Journal'!A140&lt;&gt;""),'Journal'!G140,"")</f>
        <v/>
      </c>
      <c r="H140" s="6" t="str">
        <f>IF(A140="","",SUM(F$6:F140)-SUM(G$6:G140))</f>
        <v/>
      </c>
      <c r="I140" s="7" t="str">
        <f>IF(A140="","",ROW('Journal'!A140))</f>
        <v/>
      </c>
    </row>
    <row r="141" spans="1:9" x14ac:dyDescent="0.25">
      <c r="A141" t="str">
        <f>IF(AND($B$2&lt;&gt;"",'Journal'!C141=$B$2,'Journal'!A141&lt;&gt;""),'Journal'!A141,"")</f>
        <v/>
      </c>
      <c r="B141" s="10" t="str">
        <f>IF(AND($B$2&lt;&gt;"",'Journal'!C141=$B$2,'Journal'!A141&lt;&gt;""),'Journal'!B141,"")</f>
        <v/>
      </c>
      <c r="C141" t="str">
        <f>IF(AND($B$2&lt;&gt;"",'Journal'!C141=$B$2,'Journal'!A141&lt;&gt;""),'Journal'!C141,"")</f>
        <v/>
      </c>
      <c r="D141" t="str">
        <f>IF(AND($B$2&lt;&gt;"",'Journal'!C141=$B$2,'Journal'!A141&lt;&gt;""),'Journal'!D141,"")</f>
        <v/>
      </c>
      <c r="E141" t="str">
        <f>IF(AND($B$2&lt;&gt;"",'Journal'!C141=$B$2,'Journal'!A141&lt;&gt;""),'Journal'!E141,"")</f>
        <v/>
      </c>
      <c r="F141" s="6" t="str">
        <f>IF(AND($B$2&lt;&gt;"",'Journal'!C141=$B$2,'Journal'!A141&lt;&gt;""),'Journal'!F141,"")</f>
        <v/>
      </c>
      <c r="G141" s="6" t="str">
        <f>IF(AND($B$2&lt;&gt;"",'Journal'!C141=$B$2,'Journal'!A141&lt;&gt;""),'Journal'!G141,"")</f>
        <v/>
      </c>
      <c r="H141" s="6" t="str">
        <f>IF(A141="","",SUM(F$6:F141)-SUM(G$6:G141))</f>
        <v/>
      </c>
      <c r="I141" s="7" t="str">
        <f>IF(A141="","",ROW('Journal'!A141))</f>
        <v/>
      </c>
    </row>
    <row r="142" spans="1:9" x14ac:dyDescent="0.25">
      <c r="A142" t="str">
        <f>IF(AND($B$2&lt;&gt;"",'Journal'!C142=$B$2,'Journal'!A142&lt;&gt;""),'Journal'!A142,"")</f>
        <v/>
      </c>
      <c r="B142" s="10" t="str">
        <f>IF(AND($B$2&lt;&gt;"",'Journal'!C142=$B$2,'Journal'!A142&lt;&gt;""),'Journal'!B142,"")</f>
        <v/>
      </c>
      <c r="C142" t="str">
        <f>IF(AND($B$2&lt;&gt;"",'Journal'!C142=$B$2,'Journal'!A142&lt;&gt;""),'Journal'!C142,"")</f>
        <v/>
      </c>
      <c r="D142" t="str">
        <f>IF(AND($B$2&lt;&gt;"",'Journal'!C142=$B$2,'Journal'!A142&lt;&gt;""),'Journal'!D142,"")</f>
        <v/>
      </c>
      <c r="E142" t="str">
        <f>IF(AND($B$2&lt;&gt;"",'Journal'!C142=$B$2,'Journal'!A142&lt;&gt;""),'Journal'!E142,"")</f>
        <v/>
      </c>
      <c r="F142" s="6" t="str">
        <f>IF(AND($B$2&lt;&gt;"",'Journal'!C142=$B$2,'Journal'!A142&lt;&gt;""),'Journal'!F142,"")</f>
        <v/>
      </c>
      <c r="G142" s="6" t="str">
        <f>IF(AND($B$2&lt;&gt;"",'Journal'!C142=$B$2,'Journal'!A142&lt;&gt;""),'Journal'!G142,"")</f>
        <v/>
      </c>
      <c r="H142" s="6" t="str">
        <f>IF(A142="","",SUM(F$6:F142)-SUM(G$6:G142))</f>
        <v/>
      </c>
      <c r="I142" s="7" t="str">
        <f>IF(A142="","",ROW('Journal'!A142))</f>
        <v/>
      </c>
    </row>
    <row r="143" spans="1:9" x14ac:dyDescent="0.25">
      <c r="A143" t="str">
        <f>IF(AND($B$2&lt;&gt;"",'Journal'!C143=$B$2,'Journal'!A143&lt;&gt;""),'Journal'!A143,"")</f>
        <v/>
      </c>
      <c r="B143" s="10" t="str">
        <f>IF(AND($B$2&lt;&gt;"",'Journal'!C143=$B$2,'Journal'!A143&lt;&gt;""),'Journal'!B143,"")</f>
        <v/>
      </c>
      <c r="C143" t="str">
        <f>IF(AND($B$2&lt;&gt;"",'Journal'!C143=$B$2,'Journal'!A143&lt;&gt;""),'Journal'!C143,"")</f>
        <v/>
      </c>
      <c r="D143" t="str">
        <f>IF(AND($B$2&lt;&gt;"",'Journal'!C143=$B$2,'Journal'!A143&lt;&gt;""),'Journal'!D143,"")</f>
        <v/>
      </c>
      <c r="E143" t="str">
        <f>IF(AND($B$2&lt;&gt;"",'Journal'!C143=$B$2,'Journal'!A143&lt;&gt;""),'Journal'!E143,"")</f>
        <v/>
      </c>
      <c r="F143" s="6" t="str">
        <f>IF(AND($B$2&lt;&gt;"",'Journal'!C143=$B$2,'Journal'!A143&lt;&gt;""),'Journal'!F143,"")</f>
        <v/>
      </c>
      <c r="G143" s="6" t="str">
        <f>IF(AND($B$2&lt;&gt;"",'Journal'!C143=$B$2,'Journal'!A143&lt;&gt;""),'Journal'!G143,"")</f>
        <v/>
      </c>
      <c r="H143" s="6" t="str">
        <f>IF(A143="","",SUM(F$6:F143)-SUM(G$6:G143))</f>
        <v/>
      </c>
      <c r="I143" s="7" t="str">
        <f>IF(A143="","",ROW('Journal'!A143))</f>
        <v/>
      </c>
    </row>
    <row r="144" spans="1:9" x14ac:dyDescent="0.25">
      <c r="A144" t="str">
        <f>IF(AND($B$2&lt;&gt;"",'Journal'!C144=$B$2,'Journal'!A144&lt;&gt;""),'Journal'!A144,"")</f>
        <v/>
      </c>
      <c r="B144" s="10" t="str">
        <f>IF(AND($B$2&lt;&gt;"",'Journal'!C144=$B$2,'Journal'!A144&lt;&gt;""),'Journal'!B144,"")</f>
        <v/>
      </c>
      <c r="C144" t="str">
        <f>IF(AND($B$2&lt;&gt;"",'Journal'!C144=$B$2,'Journal'!A144&lt;&gt;""),'Journal'!C144,"")</f>
        <v/>
      </c>
      <c r="D144" t="str">
        <f>IF(AND($B$2&lt;&gt;"",'Journal'!C144=$B$2,'Journal'!A144&lt;&gt;""),'Journal'!D144,"")</f>
        <v/>
      </c>
      <c r="E144" t="str">
        <f>IF(AND($B$2&lt;&gt;"",'Journal'!C144=$B$2,'Journal'!A144&lt;&gt;""),'Journal'!E144,"")</f>
        <v/>
      </c>
      <c r="F144" s="6" t="str">
        <f>IF(AND($B$2&lt;&gt;"",'Journal'!C144=$B$2,'Journal'!A144&lt;&gt;""),'Journal'!F144,"")</f>
        <v/>
      </c>
      <c r="G144" s="6" t="str">
        <f>IF(AND($B$2&lt;&gt;"",'Journal'!C144=$B$2,'Journal'!A144&lt;&gt;""),'Journal'!G144,"")</f>
        <v/>
      </c>
      <c r="H144" s="6" t="str">
        <f>IF(A144="","",SUM(F$6:F144)-SUM(G$6:G144))</f>
        <v/>
      </c>
      <c r="I144" s="7" t="str">
        <f>IF(A144="","",ROW('Journal'!A144))</f>
        <v/>
      </c>
    </row>
    <row r="145" spans="1:9" x14ac:dyDescent="0.25">
      <c r="A145" t="str">
        <f>IF(AND($B$2&lt;&gt;"",'Journal'!C145=$B$2,'Journal'!A145&lt;&gt;""),'Journal'!A145,"")</f>
        <v/>
      </c>
      <c r="B145" s="10" t="str">
        <f>IF(AND($B$2&lt;&gt;"",'Journal'!C145=$B$2,'Journal'!A145&lt;&gt;""),'Journal'!B145,"")</f>
        <v/>
      </c>
      <c r="C145" t="str">
        <f>IF(AND($B$2&lt;&gt;"",'Journal'!C145=$B$2,'Journal'!A145&lt;&gt;""),'Journal'!C145,"")</f>
        <v/>
      </c>
      <c r="D145" t="str">
        <f>IF(AND($B$2&lt;&gt;"",'Journal'!C145=$B$2,'Journal'!A145&lt;&gt;""),'Journal'!D145,"")</f>
        <v/>
      </c>
      <c r="E145" t="str">
        <f>IF(AND($B$2&lt;&gt;"",'Journal'!C145=$B$2,'Journal'!A145&lt;&gt;""),'Journal'!E145,"")</f>
        <v/>
      </c>
      <c r="F145" s="6" t="str">
        <f>IF(AND($B$2&lt;&gt;"",'Journal'!C145=$B$2,'Journal'!A145&lt;&gt;""),'Journal'!F145,"")</f>
        <v/>
      </c>
      <c r="G145" s="6" t="str">
        <f>IF(AND($B$2&lt;&gt;"",'Journal'!C145=$B$2,'Journal'!A145&lt;&gt;""),'Journal'!G145,"")</f>
        <v/>
      </c>
      <c r="H145" s="6" t="str">
        <f>IF(A145="","",SUM(F$6:F145)-SUM(G$6:G145))</f>
        <v/>
      </c>
      <c r="I145" s="7" t="str">
        <f>IF(A145="","",ROW('Journal'!A145))</f>
        <v/>
      </c>
    </row>
    <row r="146" spans="1:9" x14ac:dyDescent="0.25">
      <c r="A146" t="str">
        <f>IF(AND($B$2&lt;&gt;"",'Journal'!C146=$B$2,'Journal'!A146&lt;&gt;""),'Journal'!A146,"")</f>
        <v/>
      </c>
      <c r="B146" s="10" t="str">
        <f>IF(AND($B$2&lt;&gt;"",'Journal'!C146=$B$2,'Journal'!A146&lt;&gt;""),'Journal'!B146,"")</f>
        <v/>
      </c>
      <c r="C146" t="str">
        <f>IF(AND($B$2&lt;&gt;"",'Journal'!C146=$B$2,'Journal'!A146&lt;&gt;""),'Journal'!C146,"")</f>
        <v/>
      </c>
      <c r="D146" t="str">
        <f>IF(AND($B$2&lt;&gt;"",'Journal'!C146=$B$2,'Journal'!A146&lt;&gt;""),'Journal'!D146,"")</f>
        <v/>
      </c>
      <c r="E146" t="str">
        <f>IF(AND($B$2&lt;&gt;"",'Journal'!C146=$B$2,'Journal'!A146&lt;&gt;""),'Journal'!E146,"")</f>
        <v/>
      </c>
      <c r="F146" s="6" t="str">
        <f>IF(AND($B$2&lt;&gt;"",'Journal'!C146=$B$2,'Journal'!A146&lt;&gt;""),'Journal'!F146,"")</f>
        <v/>
      </c>
      <c r="G146" s="6" t="str">
        <f>IF(AND($B$2&lt;&gt;"",'Journal'!C146=$B$2,'Journal'!A146&lt;&gt;""),'Journal'!G146,"")</f>
        <v/>
      </c>
      <c r="H146" s="6" t="str">
        <f>IF(A146="","",SUM(F$6:F146)-SUM(G$6:G146))</f>
        <v/>
      </c>
      <c r="I146" s="7" t="str">
        <f>IF(A146="","",ROW('Journal'!A146))</f>
        <v/>
      </c>
    </row>
    <row r="147" spans="1:9" x14ac:dyDescent="0.25">
      <c r="A147" t="str">
        <f>IF(AND($B$2&lt;&gt;"",'Journal'!C147=$B$2,'Journal'!A147&lt;&gt;""),'Journal'!A147,"")</f>
        <v/>
      </c>
      <c r="B147" s="10" t="str">
        <f>IF(AND($B$2&lt;&gt;"",'Journal'!C147=$B$2,'Journal'!A147&lt;&gt;""),'Journal'!B147,"")</f>
        <v/>
      </c>
      <c r="C147" t="str">
        <f>IF(AND($B$2&lt;&gt;"",'Journal'!C147=$B$2,'Journal'!A147&lt;&gt;""),'Journal'!C147,"")</f>
        <v/>
      </c>
      <c r="D147" t="str">
        <f>IF(AND($B$2&lt;&gt;"",'Journal'!C147=$B$2,'Journal'!A147&lt;&gt;""),'Journal'!D147,"")</f>
        <v/>
      </c>
      <c r="E147" t="str">
        <f>IF(AND($B$2&lt;&gt;"",'Journal'!C147=$B$2,'Journal'!A147&lt;&gt;""),'Journal'!E147,"")</f>
        <v/>
      </c>
      <c r="F147" s="6" t="str">
        <f>IF(AND($B$2&lt;&gt;"",'Journal'!C147=$B$2,'Journal'!A147&lt;&gt;""),'Journal'!F147,"")</f>
        <v/>
      </c>
      <c r="G147" s="6" t="str">
        <f>IF(AND($B$2&lt;&gt;"",'Journal'!C147=$B$2,'Journal'!A147&lt;&gt;""),'Journal'!G147,"")</f>
        <v/>
      </c>
      <c r="H147" s="6" t="str">
        <f>IF(A147="","",SUM(F$6:F147)-SUM(G$6:G147))</f>
        <v/>
      </c>
      <c r="I147" s="7" t="str">
        <f>IF(A147="","",ROW('Journal'!A147))</f>
        <v/>
      </c>
    </row>
    <row r="148" spans="1:9" x14ac:dyDescent="0.25">
      <c r="A148" t="str">
        <f>IF(AND($B$2&lt;&gt;"",'Journal'!C148=$B$2,'Journal'!A148&lt;&gt;""),'Journal'!A148,"")</f>
        <v/>
      </c>
      <c r="B148" s="10" t="str">
        <f>IF(AND($B$2&lt;&gt;"",'Journal'!C148=$B$2,'Journal'!A148&lt;&gt;""),'Journal'!B148,"")</f>
        <v/>
      </c>
      <c r="C148" t="str">
        <f>IF(AND($B$2&lt;&gt;"",'Journal'!C148=$B$2,'Journal'!A148&lt;&gt;""),'Journal'!C148,"")</f>
        <v/>
      </c>
      <c r="D148" t="str">
        <f>IF(AND($B$2&lt;&gt;"",'Journal'!C148=$B$2,'Journal'!A148&lt;&gt;""),'Journal'!D148,"")</f>
        <v/>
      </c>
      <c r="E148" t="str">
        <f>IF(AND($B$2&lt;&gt;"",'Journal'!C148=$B$2,'Journal'!A148&lt;&gt;""),'Journal'!E148,"")</f>
        <v/>
      </c>
      <c r="F148" s="6" t="str">
        <f>IF(AND($B$2&lt;&gt;"",'Journal'!C148=$B$2,'Journal'!A148&lt;&gt;""),'Journal'!F148,"")</f>
        <v/>
      </c>
      <c r="G148" s="6" t="str">
        <f>IF(AND($B$2&lt;&gt;"",'Journal'!C148=$B$2,'Journal'!A148&lt;&gt;""),'Journal'!G148,"")</f>
        <v/>
      </c>
      <c r="H148" s="6" t="str">
        <f>IF(A148="","",SUM(F$6:F148)-SUM(G$6:G148))</f>
        <v/>
      </c>
      <c r="I148" s="7" t="str">
        <f>IF(A148="","",ROW('Journal'!A148))</f>
        <v/>
      </c>
    </row>
    <row r="149" spans="1:9" x14ac:dyDescent="0.25">
      <c r="A149" t="str">
        <f>IF(AND($B$2&lt;&gt;"",'Journal'!C149=$B$2,'Journal'!A149&lt;&gt;""),'Journal'!A149,"")</f>
        <v/>
      </c>
      <c r="B149" s="10" t="str">
        <f>IF(AND($B$2&lt;&gt;"",'Journal'!C149=$B$2,'Journal'!A149&lt;&gt;""),'Journal'!B149,"")</f>
        <v/>
      </c>
      <c r="C149" t="str">
        <f>IF(AND($B$2&lt;&gt;"",'Journal'!C149=$B$2,'Journal'!A149&lt;&gt;""),'Journal'!C149,"")</f>
        <v/>
      </c>
      <c r="D149" t="str">
        <f>IF(AND($B$2&lt;&gt;"",'Journal'!C149=$B$2,'Journal'!A149&lt;&gt;""),'Journal'!D149,"")</f>
        <v/>
      </c>
      <c r="E149" t="str">
        <f>IF(AND($B$2&lt;&gt;"",'Journal'!C149=$B$2,'Journal'!A149&lt;&gt;""),'Journal'!E149,"")</f>
        <v/>
      </c>
      <c r="F149" s="6" t="str">
        <f>IF(AND($B$2&lt;&gt;"",'Journal'!C149=$B$2,'Journal'!A149&lt;&gt;""),'Journal'!F149,"")</f>
        <v/>
      </c>
      <c r="G149" s="6" t="str">
        <f>IF(AND($B$2&lt;&gt;"",'Journal'!C149=$B$2,'Journal'!A149&lt;&gt;""),'Journal'!G149,"")</f>
        <v/>
      </c>
      <c r="H149" s="6" t="str">
        <f>IF(A149="","",SUM(F$6:F149)-SUM(G$6:G149))</f>
        <v/>
      </c>
      <c r="I149" s="7" t="str">
        <f>IF(A149="","",ROW('Journal'!A149))</f>
        <v/>
      </c>
    </row>
    <row r="150" spans="1:9" x14ac:dyDescent="0.25">
      <c r="A150" t="str">
        <f>IF(AND($B$2&lt;&gt;"",'Journal'!C150=$B$2,'Journal'!A150&lt;&gt;""),'Journal'!A150,"")</f>
        <v/>
      </c>
      <c r="B150" s="10" t="str">
        <f>IF(AND($B$2&lt;&gt;"",'Journal'!C150=$B$2,'Journal'!A150&lt;&gt;""),'Journal'!B150,"")</f>
        <v/>
      </c>
      <c r="C150" t="str">
        <f>IF(AND($B$2&lt;&gt;"",'Journal'!C150=$B$2,'Journal'!A150&lt;&gt;""),'Journal'!C150,"")</f>
        <v/>
      </c>
      <c r="D150" t="str">
        <f>IF(AND($B$2&lt;&gt;"",'Journal'!C150=$B$2,'Journal'!A150&lt;&gt;""),'Journal'!D150,"")</f>
        <v/>
      </c>
      <c r="E150" t="str">
        <f>IF(AND($B$2&lt;&gt;"",'Journal'!C150=$B$2,'Journal'!A150&lt;&gt;""),'Journal'!E150,"")</f>
        <v/>
      </c>
      <c r="F150" s="6" t="str">
        <f>IF(AND($B$2&lt;&gt;"",'Journal'!C150=$B$2,'Journal'!A150&lt;&gt;""),'Journal'!F150,"")</f>
        <v/>
      </c>
      <c r="G150" s="6" t="str">
        <f>IF(AND($B$2&lt;&gt;"",'Journal'!C150=$B$2,'Journal'!A150&lt;&gt;""),'Journal'!G150,"")</f>
        <v/>
      </c>
      <c r="H150" s="6" t="str">
        <f>IF(A150="","",SUM(F$6:F150)-SUM(G$6:G150))</f>
        <v/>
      </c>
      <c r="I150" s="7" t="str">
        <f>IF(A150="","",ROW('Journal'!A150))</f>
        <v/>
      </c>
    </row>
    <row r="151" spans="1:9" x14ac:dyDescent="0.25">
      <c r="A151" t="str">
        <f>IF(AND($B$2&lt;&gt;"",'Journal'!C151=$B$2,'Journal'!A151&lt;&gt;""),'Journal'!A151,"")</f>
        <v/>
      </c>
      <c r="B151" s="10" t="str">
        <f>IF(AND($B$2&lt;&gt;"",'Journal'!C151=$B$2,'Journal'!A151&lt;&gt;""),'Journal'!B151,"")</f>
        <v/>
      </c>
      <c r="C151" t="str">
        <f>IF(AND($B$2&lt;&gt;"",'Journal'!C151=$B$2,'Journal'!A151&lt;&gt;""),'Journal'!C151,"")</f>
        <v/>
      </c>
      <c r="D151" t="str">
        <f>IF(AND($B$2&lt;&gt;"",'Journal'!C151=$B$2,'Journal'!A151&lt;&gt;""),'Journal'!D151,"")</f>
        <v/>
      </c>
      <c r="E151" t="str">
        <f>IF(AND($B$2&lt;&gt;"",'Journal'!C151=$B$2,'Journal'!A151&lt;&gt;""),'Journal'!E151,"")</f>
        <v/>
      </c>
      <c r="F151" s="6" t="str">
        <f>IF(AND($B$2&lt;&gt;"",'Journal'!C151=$B$2,'Journal'!A151&lt;&gt;""),'Journal'!F151,"")</f>
        <v/>
      </c>
      <c r="G151" s="6" t="str">
        <f>IF(AND($B$2&lt;&gt;"",'Journal'!C151=$B$2,'Journal'!A151&lt;&gt;""),'Journal'!G151,"")</f>
        <v/>
      </c>
      <c r="H151" s="6" t="str">
        <f>IF(A151="","",SUM(F$6:F151)-SUM(G$6:G151))</f>
        <v/>
      </c>
      <c r="I151" s="7" t="str">
        <f>IF(A151="","",ROW('Journal'!A151))</f>
        <v/>
      </c>
    </row>
    <row r="152" spans="1:9" x14ac:dyDescent="0.25">
      <c r="A152" t="str">
        <f>IF(AND($B$2&lt;&gt;"",'Journal'!C152=$B$2,'Journal'!A152&lt;&gt;""),'Journal'!A152,"")</f>
        <v/>
      </c>
      <c r="B152" s="10" t="str">
        <f>IF(AND($B$2&lt;&gt;"",'Journal'!C152=$B$2,'Journal'!A152&lt;&gt;""),'Journal'!B152,"")</f>
        <v/>
      </c>
      <c r="C152" t="str">
        <f>IF(AND($B$2&lt;&gt;"",'Journal'!C152=$B$2,'Journal'!A152&lt;&gt;""),'Journal'!C152,"")</f>
        <v/>
      </c>
      <c r="D152" t="str">
        <f>IF(AND($B$2&lt;&gt;"",'Journal'!C152=$B$2,'Journal'!A152&lt;&gt;""),'Journal'!D152,"")</f>
        <v/>
      </c>
      <c r="E152" t="str">
        <f>IF(AND($B$2&lt;&gt;"",'Journal'!C152=$B$2,'Journal'!A152&lt;&gt;""),'Journal'!E152,"")</f>
        <v/>
      </c>
      <c r="F152" s="6" t="str">
        <f>IF(AND($B$2&lt;&gt;"",'Journal'!C152=$B$2,'Journal'!A152&lt;&gt;""),'Journal'!F152,"")</f>
        <v/>
      </c>
      <c r="G152" s="6" t="str">
        <f>IF(AND($B$2&lt;&gt;"",'Journal'!C152=$B$2,'Journal'!A152&lt;&gt;""),'Journal'!G152,"")</f>
        <v/>
      </c>
      <c r="H152" s="6" t="str">
        <f>IF(A152="","",SUM(F$6:F152)-SUM(G$6:G152))</f>
        <v/>
      </c>
      <c r="I152" s="7" t="str">
        <f>IF(A152="","",ROW('Journal'!A152))</f>
        <v/>
      </c>
    </row>
    <row r="153" spans="1:9" x14ac:dyDescent="0.25">
      <c r="A153" t="str">
        <f>IF(AND($B$2&lt;&gt;"",'Journal'!C153=$B$2,'Journal'!A153&lt;&gt;""),'Journal'!A153,"")</f>
        <v/>
      </c>
      <c r="B153" s="10" t="str">
        <f>IF(AND($B$2&lt;&gt;"",'Journal'!C153=$B$2,'Journal'!A153&lt;&gt;""),'Journal'!B153,"")</f>
        <v/>
      </c>
      <c r="C153" t="str">
        <f>IF(AND($B$2&lt;&gt;"",'Journal'!C153=$B$2,'Journal'!A153&lt;&gt;""),'Journal'!C153,"")</f>
        <v/>
      </c>
      <c r="D153" t="str">
        <f>IF(AND($B$2&lt;&gt;"",'Journal'!C153=$B$2,'Journal'!A153&lt;&gt;""),'Journal'!D153,"")</f>
        <v/>
      </c>
      <c r="E153" t="str">
        <f>IF(AND($B$2&lt;&gt;"",'Journal'!C153=$B$2,'Journal'!A153&lt;&gt;""),'Journal'!E153,"")</f>
        <v/>
      </c>
      <c r="F153" s="6" t="str">
        <f>IF(AND($B$2&lt;&gt;"",'Journal'!C153=$B$2,'Journal'!A153&lt;&gt;""),'Journal'!F153,"")</f>
        <v/>
      </c>
      <c r="G153" s="6" t="str">
        <f>IF(AND($B$2&lt;&gt;"",'Journal'!C153=$B$2,'Journal'!A153&lt;&gt;""),'Journal'!G153,"")</f>
        <v/>
      </c>
      <c r="H153" s="6" t="str">
        <f>IF(A153="","",SUM(F$6:F153)-SUM(G$6:G153))</f>
        <v/>
      </c>
      <c r="I153" s="7" t="str">
        <f>IF(A153="","",ROW('Journal'!A153))</f>
        <v/>
      </c>
    </row>
    <row r="154" spans="1:9" x14ac:dyDescent="0.25">
      <c r="A154" t="str">
        <f>IF(AND($B$2&lt;&gt;"",'Journal'!C154=$B$2,'Journal'!A154&lt;&gt;""),'Journal'!A154,"")</f>
        <v/>
      </c>
      <c r="B154" s="10" t="str">
        <f>IF(AND($B$2&lt;&gt;"",'Journal'!C154=$B$2,'Journal'!A154&lt;&gt;""),'Journal'!B154,"")</f>
        <v/>
      </c>
      <c r="C154" t="str">
        <f>IF(AND($B$2&lt;&gt;"",'Journal'!C154=$B$2,'Journal'!A154&lt;&gt;""),'Journal'!C154,"")</f>
        <v/>
      </c>
      <c r="D154" t="str">
        <f>IF(AND($B$2&lt;&gt;"",'Journal'!C154=$B$2,'Journal'!A154&lt;&gt;""),'Journal'!D154,"")</f>
        <v/>
      </c>
      <c r="E154" t="str">
        <f>IF(AND($B$2&lt;&gt;"",'Journal'!C154=$B$2,'Journal'!A154&lt;&gt;""),'Journal'!E154,"")</f>
        <v/>
      </c>
      <c r="F154" s="6" t="str">
        <f>IF(AND($B$2&lt;&gt;"",'Journal'!C154=$B$2,'Journal'!A154&lt;&gt;""),'Journal'!F154,"")</f>
        <v/>
      </c>
      <c r="G154" s="6" t="str">
        <f>IF(AND($B$2&lt;&gt;"",'Journal'!C154=$B$2,'Journal'!A154&lt;&gt;""),'Journal'!G154,"")</f>
        <v/>
      </c>
      <c r="H154" s="6" t="str">
        <f>IF(A154="","",SUM(F$6:F154)-SUM(G$6:G154))</f>
        <v/>
      </c>
      <c r="I154" s="7" t="str">
        <f>IF(A154="","",ROW('Journal'!A154))</f>
        <v/>
      </c>
    </row>
    <row r="155" spans="1:9" x14ac:dyDescent="0.25">
      <c r="A155" t="str">
        <f>IF(AND($B$2&lt;&gt;"",'Journal'!C155=$B$2,'Journal'!A155&lt;&gt;""),'Journal'!A155,"")</f>
        <v/>
      </c>
      <c r="B155" s="10" t="str">
        <f>IF(AND($B$2&lt;&gt;"",'Journal'!C155=$B$2,'Journal'!A155&lt;&gt;""),'Journal'!B155,"")</f>
        <v/>
      </c>
      <c r="C155" t="str">
        <f>IF(AND($B$2&lt;&gt;"",'Journal'!C155=$B$2,'Journal'!A155&lt;&gt;""),'Journal'!C155,"")</f>
        <v/>
      </c>
      <c r="D155" t="str">
        <f>IF(AND($B$2&lt;&gt;"",'Journal'!C155=$B$2,'Journal'!A155&lt;&gt;""),'Journal'!D155,"")</f>
        <v/>
      </c>
      <c r="E155" t="str">
        <f>IF(AND($B$2&lt;&gt;"",'Journal'!C155=$B$2,'Journal'!A155&lt;&gt;""),'Journal'!E155,"")</f>
        <v/>
      </c>
      <c r="F155" s="6" t="str">
        <f>IF(AND($B$2&lt;&gt;"",'Journal'!C155=$B$2,'Journal'!A155&lt;&gt;""),'Journal'!F155,"")</f>
        <v/>
      </c>
      <c r="G155" s="6" t="str">
        <f>IF(AND($B$2&lt;&gt;"",'Journal'!C155=$B$2,'Journal'!A155&lt;&gt;""),'Journal'!G155,"")</f>
        <v/>
      </c>
      <c r="H155" s="6" t="str">
        <f>IF(A155="","",SUM(F$6:F155)-SUM(G$6:G155))</f>
        <v/>
      </c>
      <c r="I155" s="7" t="str">
        <f>IF(A155="","",ROW('Journal'!A155))</f>
        <v/>
      </c>
    </row>
    <row r="156" spans="1:9" x14ac:dyDescent="0.25">
      <c r="A156" t="str">
        <f>IF(AND($B$2&lt;&gt;"",'Journal'!C156=$B$2,'Journal'!A156&lt;&gt;""),'Journal'!A156,"")</f>
        <v/>
      </c>
      <c r="B156" s="10" t="str">
        <f>IF(AND($B$2&lt;&gt;"",'Journal'!C156=$B$2,'Journal'!A156&lt;&gt;""),'Journal'!B156,"")</f>
        <v/>
      </c>
      <c r="C156" t="str">
        <f>IF(AND($B$2&lt;&gt;"",'Journal'!C156=$B$2,'Journal'!A156&lt;&gt;""),'Journal'!C156,"")</f>
        <v/>
      </c>
      <c r="D156" t="str">
        <f>IF(AND($B$2&lt;&gt;"",'Journal'!C156=$B$2,'Journal'!A156&lt;&gt;""),'Journal'!D156,"")</f>
        <v/>
      </c>
      <c r="E156" t="str">
        <f>IF(AND($B$2&lt;&gt;"",'Journal'!C156=$B$2,'Journal'!A156&lt;&gt;""),'Journal'!E156,"")</f>
        <v/>
      </c>
      <c r="F156" s="6" t="str">
        <f>IF(AND($B$2&lt;&gt;"",'Journal'!C156=$B$2,'Journal'!A156&lt;&gt;""),'Journal'!F156,"")</f>
        <v/>
      </c>
      <c r="G156" s="6" t="str">
        <f>IF(AND($B$2&lt;&gt;"",'Journal'!C156=$B$2,'Journal'!A156&lt;&gt;""),'Journal'!G156,"")</f>
        <v/>
      </c>
      <c r="H156" s="6" t="str">
        <f>IF(A156="","",SUM(F$6:F156)-SUM(G$6:G156))</f>
        <v/>
      </c>
      <c r="I156" s="7" t="str">
        <f>IF(A156="","",ROW('Journal'!A156))</f>
        <v/>
      </c>
    </row>
    <row r="157" spans="1:9" x14ac:dyDescent="0.25">
      <c r="A157" t="str">
        <f>IF(AND($B$2&lt;&gt;"",'Journal'!C157=$B$2,'Journal'!A157&lt;&gt;""),'Journal'!A157,"")</f>
        <v/>
      </c>
      <c r="B157" s="10" t="str">
        <f>IF(AND($B$2&lt;&gt;"",'Journal'!C157=$B$2,'Journal'!A157&lt;&gt;""),'Journal'!B157,"")</f>
        <v/>
      </c>
      <c r="C157" t="str">
        <f>IF(AND($B$2&lt;&gt;"",'Journal'!C157=$B$2,'Journal'!A157&lt;&gt;""),'Journal'!C157,"")</f>
        <v/>
      </c>
      <c r="D157" t="str">
        <f>IF(AND($B$2&lt;&gt;"",'Journal'!C157=$B$2,'Journal'!A157&lt;&gt;""),'Journal'!D157,"")</f>
        <v/>
      </c>
      <c r="E157" t="str">
        <f>IF(AND($B$2&lt;&gt;"",'Journal'!C157=$B$2,'Journal'!A157&lt;&gt;""),'Journal'!E157,"")</f>
        <v/>
      </c>
      <c r="F157" s="6" t="str">
        <f>IF(AND($B$2&lt;&gt;"",'Journal'!C157=$B$2,'Journal'!A157&lt;&gt;""),'Journal'!F157,"")</f>
        <v/>
      </c>
      <c r="G157" s="6" t="str">
        <f>IF(AND($B$2&lt;&gt;"",'Journal'!C157=$B$2,'Journal'!A157&lt;&gt;""),'Journal'!G157,"")</f>
        <v/>
      </c>
      <c r="H157" s="6" t="str">
        <f>IF(A157="","",SUM(F$6:F157)-SUM(G$6:G157))</f>
        <v/>
      </c>
      <c r="I157" s="7" t="str">
        <f>IF(A157="","",ROW('Journal'!A157))</f>
        <v/>
      </c>
    </row>
    <row r="158" spans="1:9" x14ac:dyDescent="0.25">
      <c r="A158" t="str">
        <f>IF(AND($B$2&lt;&gt;"",'Journal'!C158=$B$2,'Journal'!A158&lt;&gt;""),'Journal'!A158,"")</f>
        <v/>
      </c>
      <c r="B158" s="10" t="str">
        <f>IF(AND($B$2&lt;&gt;"",'Journal'!C158=$B$2,'Journal'!A158&lt;&gt;""),'Journal'!B158,"")</f>
        <v/>
      </c>
      <c r="C158" t="str">
        <f>IF(AND($B$2&lt;&gt;"",'Journal'!C158=$B$2,'Journal'!A158&lt;&gt;""),'Journal'!C158,"")</f>
        <v/>
      </c>
      <c r="D158" t="str">
        <f>IF(AND($B$2&lt;&gt;"",'Journal'!C158=$B$2,'Journal'!A158&lt;&gt;""),'Journal'!D158,"")</f>
        <v/>
      </c>
      <c r="E158" t="str">
        <f>IF(AND($B$2&lt;&gt;"",'Journal'!C158=$B$2,'Journal'!A158&lt;&gt;""),'Journal'!E158,"")</f>
        <v/>
      </c>
      <c r="F158" s="6" t="str">
        <f>IF(AND($B$2&lt;&gt;"",'Journal'!C158=$B$2,'Journal'!A158&lt;&gt;""),'Journal'!F158,"")</f>
        <v/>
      </c>
      <c r="G158" s="6" t="str">
        <f>IF(AND($B$2&lt;&gt;"",'Journal'!C158=$B$2,'Journal'!A158&lt;&gt;""),'Journal'!G158,"")</f>
        <v/>
      </c>
      <c r="H158" s="6" t="str">
        <f>IF(A158="","",SUM(F$6:F158)-SUM(G$6:G158))</f>
        <v/>
      </c>
      <c r="I158" s="7" t="str">
        <f>IF(A158="","",ROW('Journal'!A158))</f>
        <v/>
      </c>
    </row>
    <row r="159" spans="1:9" x14ac:dyDescent="0.25">
      <c r="A159" t="str">
        <f>IF(AND($B$2&lt;&gt;"",'Journal'!C159=$B$2,'Journal'!A159&lt;&gt;""),'Journal'!A159,"")</f>
        <v/>
      </c>
      <c r="B159" s="10" t="str">
        <f>IF(AND($B$2&lt;&gt;"",'Journal'!C159=$B$2,'Journal'!A159&lt;&gt;""),'Journal'!B159,"")</f>
        <v/>
      </c>
      <c r="C159" t="str">
        <f>IF(AND($B$2&lt;&gt;"",'Journal'!C159=$B$2,'Journal'!A159&lt;&gt;""),'Journal'!C159,"")</f>
        <v/>
      </c>
      <c r="D159" t="str">
        <f>IF(AND($B$2&lt;&gt;"",'Journal'!C159=$B$2,'Journal'!A159&lt;&gt;""),'Journal'!D159,"")</f>
        <v/>
      </c>
      <c r="E159" t="str">
        <f>IF(AND($B$2&lt;&gt;"",'Journal'!C159=$B$2,'Journal'!A159&lt;&gt;""),'Journal'!E159,"")</f>
        <v/>
      </c>
      <c r="F159" s="6" t="str">
        <f>IF(AND($B$2&lt;&gt;"",'Journal'!C159=$B$2,'Journal'!A159&lt;&gt;""),'Journal'!F159,"")</f>
        <v/>
      </c>
      <c r="G159" s="6" t="str">
        <f>IF(AND($B$2&lt;&gt;"",'Journal'!C159=$B$2,'Journal'!A159&lt;&gt;""),'Journal'!G159,"")</f>
        <v/>
      </c>
      <c r="H159" s="6" t="str">
        <f>IF(A159="","",SUM(F$6:F159)-SUM(G$6:G159))</f>
        <v/>
      </c>
      <c r="I159" s="7" t="str">
        <f>IF(A159="","",ROW('Journal'!A159))</f>
        <v/>
      </c>
    </row>
    <row r="160" spans="1:9" x14ac:dyDescent="0.25">
      <c r="A160" t="str">
        <f>IF(AND($B$2&lt;&gt;"",'Journal'!C160=$B$2,'Journal'!A160&lt;&gt;""),'Journal'!A160,"")</f>
        <v/>
      </c>
      <c r="B160" s="10" t="str">
        <f>IF(AND($B$2&lt;&gt;"",'Journal'!C160=$B$2,'Journal'!A160&lt;&gt;""),'Journal'!B160,"")</f>
        <v/>
      </c>
      <c r="C160" t="str">
        <f>IF(AND($B$2&lt;&gt;"",'Journal'!C160=$B$2,'Journal'!A160&lt;&gt;""),'Journal'!C160,"")</f>
        <v/>
      </c>
      <c r="D160" t="str">
        <f>IF(AND($B$2&lt;&gt;"",'Journal'!C160=$B$2,'Journal'!A160&lt;&gt;""),'Journal'!D160,"")</f>
        <v/>
      </c>
      <c r="E160" t="str">
        <f>IF(AND($B$2&lt;&gt;"",'Journal'!C160=$B$2,'Journal'!A160&lt;&gt;""),'Journal'!E160,"")</f>
        <v/>
      </c>
      <c r="F160" s="6" t="str">
        <f>IF(AND($B$2&lt;&gt;"",'Journal'!C160=$B$2,'Journal'!A160&lt;&gt;""),'Journal'!F160,"")</f>
        <v/>
      </c>
      <c r="G160" s="6" t="str">
        <f>IF(AND($B$2&lt;&gt;"",'Journal'!C160=$B$2,'Journal'!A160&lt;&gt;""),'Journal'!G160,"")</f>
        <v/>
      </c>
      <c r="H160" s="6" t="str">
        <f>IF(A160="","",SUM(F$6:F160)-SUM(G$6:G160))</f>
        <v/>
      </c>
      <c r="I160" s="7" t="str">
        <f>IF(A160="","",ROW('Journal'!A160))</f>
        <v/>
      </c>
    </row>
    <row r="161" spans="1:9" x14ac:dyDescent="0.25">
      <c r="A161" t="str">
        <f>IF(AND($B$2&lt;&gt;"",'Journal'!C161=$B$2,'Journal'!A161&lt;&gt;""),'Journal'!A161,"")</f>
        <v/>
      </c>
      <c r="B161" s="10" t="str">
        <f>IF(AND($B$2&lt;&gt;"",'Journal'!C161=$B$2,'Journal'!A161&lt;&gt;""),'Journal'!B161,"")</f>
        <v/>
      </c>
      <c r="C161" t="str">
        <f>IF(AND($B$2&lt;&gt;"",'Journal'!C161=$B$2,'Journal'!A161&lt;&gt;""),'Journal'!C161,"")</f>
        <v/>
      </c>
      <c r="D161" t="str">
        <f>IF(AND($B$2&lt;&gt;"",'Journal'!C161=$B$2,'Journal'!A161&lt;&gt;""),'Journal'!D161,"")</f>
        <v/>
      </c>
      <c r="E161" t="str">
        <f>IF(AND($B$2&lt;&gt;"",'Journal'!C161=$B$2,'Journal'!A161&lt;&gt;""),'Journal'!E161,"")</f>
        <v/>
      </c>
      <c r="F161" s="6" t="str">
        <f>IF(AND($B$2&lt;&gt;"",'Journal'!C161=$B$2,'Journal'!A161&lt;&gt;""),'Journal'!F161,"")</f>
        <v/>
      </c>
      <c r="G161" s="6" t="str">
        <f>IF(AND($B$2&lt;&gt;"",'Journal'!C161=$B$2,'Journal'!A161&lt;&gt;""),'Journal'!G161,"")</f>
        <v/>
      </c>
      <c r="H161" s="6" t="str">
        <f>IF(A161="","",SUM(F$6:F161)-SUM(G$6:G161))</f>
        <v/>
      </c>
      <c r="I161" s="7" t="str">
        <f>IF(A161="","",ROW('Journal'!A161))</f>
        <v/>
      </c>
    </row>
    <row r="162" spans="1:9" x14ac:dyDescent="0.25">
      <c r="A162" t="str">
        <f>IF(AND($B$2&lt;&gt;"",'Journal'!C162=$B$2,'Journal'!A162&lt;&gt;""),'Journal'!A162,"")</f>
        <v/>
      </c>
      <c r="B162" s="10" t="str">
        <f>IF(AND($B$2&lt;&gt;"",'Journal'!C162=$B$2,'Journal'!A162&lt;&gt;""),'Journal'!B162,"")</f>
        <v/>
      </c>
      <c r="C162" t="str">
        <f>IF(AND($B$2&lt;&gt;"",'Journal'!C162=$B$2,'Journal'!A162&lt;&gt;""),'Journal'!C162,"")</f>
        <v/>
      </c>
      <c r="D162" t="str">
        <f>IF(AND($B$2&lt;&gt;"",'Journal'!C162=$B$2,'Journal'!A162&lt;&gt;""),'Journal'!D162,"")</f>
        <v/>
      </c>
      <c r="E162" t="str">
        <f>IF(AND($B$2&lt;&gt;"",'Journal'!C162=$B$2,'Journal'!A162&lt;&gt;""),'Journal'!E162,"")</f>
        <v/>
      </c>
      <c r="F162" s="6" t="str">
        <f>IF(AND($B$2&lt;&gt;"",'Journal'!C162=$B$2,'Journal'!A162&lt;&gt;""),'Journal'!F162,"")</f>
        <v/>
      </c>
      <c r="G162" s="6" t="str">
        <f>IF(AND($B$2&lt;&gt;"",'Journal'!C162=$B$2,'Journal'!A162&lt;&gt;""),'Journal'!G162,"")</f>
        <v/>
      </c>
      <c r="H162" s="6" t="str">
        <f>IF(A162="","",SUM(F$6:F162)-SUM(G$6:G162))</f>
        <v/>
      </c>
      <c r="I162" s="7" t="str">
        <f>IF(A162="","",ROW('Journal'!A162))</f>
        <v/>
      </c>
    </row>
    <row r="163" spans="1:9" x14ac:dyDescent="0.25">
      <c r="A163" t="str">
        <f>IF(AND($B$2&lt;&gt;"",'Journal'!C163=$B$2,'Journal'!A163&lt;&gt;""),'Journal'!A163,"")</f>
        <v/>
      </c>
      <c r="B163" s="10" t="str">
        <f>IF(AND($B$2&lt;&gt;"",'Journal'!C163=$B$2,'Journal'!A163&lt;&gt;""),'Journal'!B163,"")</f>
        <v/>
      </c>
      <c r="C163" t="str">
        <f>IF(AND($B$2&lt;&gt;"",'Journal'!C163=$B$2,'Journal'!A163&lt;&gt;""),'Journal'!C163,"")</f>
        <v/>
      </c>
      <c r="D163" t="str">
        <f>IF(AND($B$2&lt;&gt;"",'Journal'!C163=$B$2,'Journal'!A163&lt;&gt;""),'Journal'!D163,"")</f>
        <v/>
      </c>
      <c r="E163" t="str">
        <f>IF(AND($B$2&lt;&gt;"",'Journal'!C163=$B$2,'Journal'!A163&lt;&gt;""),'Journal'!E163,"")</f>
        <v/>
      </c>
      <c r="F163" s="6" t="str">
        <f>IF(AND($B$2&lt;&gt;"",'Journal'!C163=$B$2,'Journal'!A163&lt;&gt;""),'Journal'!F163,"")</f>
        <v/>
      </c>
      <c r="G163" s="6" t="str">
        <f>IF(AND($B$2&lt;&gt;"",'Journal'!C163=$B$2,'Journal'!A163&lt;&gt;""),'Journal'!G163,"")</f>
        <v/>
      </c>
      <c r="H163" s="6" t="str">
        <f>IF(A163="","",SUM(F$6:F163)-SUM(G$6:G163))</f>
        <v/>
      </c>
      <c r="I163" s="7" t="str">
        <f>IF(A163="","",ROW('Journal'!A163))</f>
        <v/>
      </c>
    </row>
    <row r="164" spans="1:9" x14ac:dyDescent="0.25">
      <c r="A164" t="str">
        <f>IF(AND($B$2&lt;&gt;"",'Journal'!C164=$B$2,'Journal'!A164&lt;&gt;""),'Journal'!A164,"")</f>
        <v/>
      </c>
      <c r="B164" s="10" t="str">
        <f>IF(AND($B$2&lt;&gt;"",'Journal'!C164=$B$2,'Journal'!A164&lt;&gt;""),'Journal'!B164,"")</f>
        <v/>
      </c>
      <c r="C164" t="str">
        <f>IF(AND($B$2&lt;&gt;"",'Journal'!C164=$B$2,'Journal'!A164&lt;&gt;""),'Journal'!C164,"")</f>
        <v/>
      </c>
      <c r="D164" t="str">
        <f>IF(AND($B$2&lt;&gt;"",'Journal'!C164=$B$2,'Journal'!A164&lt;&gt;""),'Journal'!D164,"")</f>
        <v/>
      </c>
      <c r="E164" t="str">
        <f>IF(AND($B$2&lt;&gt;"",'Journal'!C164=$B$2,'Journal'!A164&lt;&gt;""),'Journal'!E164,"")</f>
        <v/>
      </c>
      <c r="F164" s="6" t="str">
        <f>IF(AND($B$2&lt;&gt;"",'Journal'!C164=$B$2,'Journal'!A164&lt;&gt;""),'Journal'!F164,"")</f>
        <v/>
      </c>
      <c r="G164" s="6" t="str">
        <f>IF(AND($B$2&lt;&gt;"",'Journal'!C164=$B$2,'Journal'!A164&lt;&gt;""),'Journal'!G164,"")</f>
        <v/>
      </c>
      <c r="H164" s="6" t="str">
        <f>IF(A164="","",SUM(F$6:F164)-SUM(G$6:G164))</f>
        <v/>
      </c>
      <c r="I164" s="7" t="str">
        <f>IF(A164="","",ROW('Journal'!A164))</f>
        <v/>
      </c>
    </row>
    <row r="165" spans="1:9" x14ac:dyDescent="0.25">
      <c r="A165" t="str">
        <f>IF(AND($B$2&lt;&gt;"",'Journal'!C165=$B$2,'Journal'!A165&lt;&gt;""),'Journal'!A165,"")</f>
        <v/>
      </c>
      <c r="B165" s="10" t="str">
        <f>IF(AND($B$2&lt;&gt;"",'Journal'!C165=$B$2,'Journal'!A165&lt;&gt;""),'Journal'!B165,"")</f>
        <v/>
      </c>
      <c r="C165" t="str">
        <f>IF(AND($B$2&lt;&gt;"",'Journal'!C165=$B$2,'Journal'!A165&lt;&gt;""),'Journal'!C165,"")</f>
        <v/>
      </c>
      <c r="D165" t="str">
        <f>IF(AND($B$2&lt;&gt;"",'Journal'!C165=$B$2,'Journal'!A165&lt;&gt;""),'Journal'!D165,"")</f>
        <v/>
      </c>
      <c r="E165" t="str">
        <f>IF(AND($B$2&lt;&gt;"",'Journal'!C165=$B$2,'Journal'!A165&lt;&gt;""),'Journal'!E165,"")</f>
        <v/>
      </c>
      <c r="F165" s="6" t="str">
        <f>IF(AND($B$2&lt;&gt;"",'Journal'!C165=$B$2,'Journal'!A165&lt;&gt;""),'Journal'!F165,"")</f>
        <v/>
      </c>
      <c r="G165" s="6" t="str">
        <f>IF(AND($B$2&lt;&gt;"",'Journal'!C165=$B$2,'Journal'!A165&lt;&gt;""),'Journal'!G165,"")</f>
        <v/>
      </c>
      <c r="H165" s="6" t="str">
        <f>IF(A165="","",SUM(F$6:F165)-SUM(G$6:G165))</f>
        <v/>
      </c>
      <c r="I165" s="7" t="str">
        <f>IF(A165="","",ROW('Journal'!A165))</f>
        <v/>
      </c>
    </row>
    <row r="166" spans="1:9" x14ac:dyDescent="0.25">
      <c r="A166" t="str">
        <f>IF(AND($B$2&lt;&gt;"",'Journal'!C166=$B$2,'Journal'!A166&lt;&gt;""),'Journal'!A166,"")</f>
        <v/>
      </c>
      <c r="B166" s="10" t="str">
        <f>IF(AND($B$2&lt;&gt;"",'Journal'!C166=$B$2,'Journal'!A166&lt;&gt;""),'Journal'!B166,"")</f>
        <v/>
      </c>
      <c r="C166" t="str">
        <f>IF(AND($B$2&lt;&gt;"",'Journal'!C166=$B$2,'Journal'!A166&lt;&gt;""),'Journal'!C166,"")</f>
        <v/>
      </c>
      <c r="D166" t="str">
        <f>IF(AND($B$2&lt;&gt;"",'Journal'!C166=$B$2,'Journal'!A166&lt;&gt;""),'Journal'!D166,"")</f>
        <v/>
      </c>
      <c r="E166" t="str">
        <f>IF(AND($B$2&lt;&gt;"",'Journal'!C166=$B$2,'Journal'!A166&lt;&gt;""),'Journal'!E166,"")</f>
        <v/>
      </c>
      <c r="F166" s="6" t="str">
        <f>IF(AND($B$2&lt;&gt;"",'Journal'!C166=$B$2,'Journal'!A166&lt;&gt;""),'Journal'!F166,"")</f>
        <v/>
      </c>
      <c r="G166" s="6" t="str">
        <f>IF(AND($B$2&lt;&gt;"",'Journal'!C166=$B$2,'Journal'!A166&lt;&gt;""),'Journal'!G166,"")</f>
        <v/>
      </c>
      <c r="H166" s="6" t="str">
        <f>IF(A166="","",SUM(F$6:F166)-SUM(G$6:G166))</f>
        <v/>
      </c>
      <c r="I166" s="7" t="str">
        <f>IF(A166="","",ROW('Journal'!A166))</f>
        <v/>
      </c>
    </row>
    <row r="167" spans="1:9" x14ac:dyDescent="0.25">
      <c r="A167" t="str">
        <f>IF(AND($B$2&lt;&gt;"",'Journal'!C167=$B$2,'Journal'!A167&lt;&gt;""),'Journal'!A167,"")</f>
        <v/>
      </c>
      <c r="B167" s="10" t="str">
        <f>IF(AND($B$2&lt;&gt;"",'Journal'!C167=$B$2,'Journal'!A167&lt;&gt;""),'Journal'!B167,"")</f>
        <v/>
      </c>
      <c r="C167" t="str">
        <f>IF(AND($B$2&lt;&gt;"",'Journal'!C167=$B$2,'Journal'!A167&lt;&gt;""),'Journal'!C167,"")</f>
        <v/>
      </c>
      <c r="D167" t="str">
        <f>IF(AND($B$2&lt;&gt;"",'Journal'!C167=$B$2,'Journal'!A167&lt;&gt;""),'Journal'!D167,"")</f>
        <v/>
      </c>
      <c r="E167" t="str">
        <f>IF(AND($B$2&lt;&gt;"",'Journal'!C167=$B$2,'Journal'!A167&lt;&gt;""),'Journal'!E167,"")</f>
        <v/>
      </c>
      <c r="F167" s="6" t="str">
        <f>IF(AND($B$2&lt;&gt;"",'Journal'!C167=$B$2,'Journal'!A167&lt;&gt;""),'Journal'!F167,"")</f>
        <v/>
      </c>
      <c r="G167" s="6" t="str">
        <f>IF(AND($B$2&lt;&gt;"",'Journal'!C167=$B$2,'Journal'!A167&lt;&gt;""),'Journal'!G167,"")</f>
        <v/>
      </c>
      <c r="H167" s="6" t="str">
        <f>IF(A167="","",SUM(F$6:F167)-SUM(G$6:G167))</f>
        <v/>
      </c>
      <c r="I167" s="7" t="str">
        <f>IF(A167="","",ROW('Journal'!A167))</f>
        <v/>
      </c>
    </row>
    <row r="168" spans="1:9" x14ac:dyDescent="0.25">
      <c r="A168" t="str">
        <f>IF(AND($B$2&lt;&gt;"",'Journal'!C168=$B$2,'Journal'!A168&lt;&gt;""),'Journal'!A168,"")</f>
        <v/>
      </c>
      <c r="B168" s="10" t="str">
        <f>IF(AND($B$2&lt;&gt;"",'Journal'!C168=$B$2,'Journal'!A168&lt;&gt;""),'Journal'!B168,"")</f>
        <v/>
      </c>
      <c r="C168" t="str">
        <f>IF(AND($B$2&lt;&gt;"",'Journal'!C168=$B$2,'Journal'!A168&lt;&gt;""),'Journal'!C168,"")</f>
        <v/>
      </c>
      <c r="D168" t="str">
        <f>IF(AND($B$2&lt;&gt;"",'Journal'!C168=$B$2,'Journal'!A168&lt;&gt;""),'Journal'!D168,"")</f>
        <v/>
      </c>
      <c r="E168" t="str">
        <f>IF(AND($B$2&lt;&gt;"",'Journal'!C168=$B$2,'Journal'!A168&lt;&gt;""),'Journal'!E168,"")</f>
        <v/>
      </c>
      <c r="F168" s="6" t="str">
        <f>IF(AND($B$2&lt;&gt;"",'Journal'!C168=$B$2,'Journal'!A168&lt;&gt;""),'Journal'!F168,"")</f>
        <v/>
      </c>
      <c r="G168" s="6" t="str">
        <f>IF(AND($B$2&lt;&gt;"",'Journal'!C168=$B$2,'Journal'!A168&lt;&gt;""),'Journal'!G168,"")</f>
        <v/>
      </c>
      <c r="H168" s="6" t="str">
        <f>IF(A168="","",SUM(F$6:F168)-SUM(G$6:G168))</f>
        <v/>
      </c>
      <c r="I168" s="7" t="str">
        <f>IF(A168="","",ROW('Journal'!A168))</f>
        <v/>
      </c>
    </row>
    <row r="169" spans="1:9" x14ac:dyDescent="0.25">
      <c r="A169" t="str">
        <f>IF(AND($B$2&lt;&gt;"",'Journal'!C169=$B$2,'Journal'!A169&lt;&gt;""),'Journal'!A169,"")</f>
        <v/>
      </c>
      <c r="B169" s="10" t="str">
        <f>IF(AND($B$2&lt;&gt;"",'Journal'!C169=$B$2,'Journal'!A169&lt;&gt;""),'Journal'!B169,"")</f>
        <v/>
      </c>
      <c r="C169" t="str">
        <f>IF(AND($B$2&lt;&gt;"",'Journal'!C169=$B$2,'Journal'!A169&lt;&gt;""),'Journal'!C169,"")</f>
        <v/>
      </c>
      <c r="D169" t="str">
        <f>IF(AND($B$2&lt;&gt;"",'Journal'!C169=$B$2,'Journal'!A169&lt;&gt;""),'Journal'!D169,"")</f>
        <v/>
      </c>
      <c r="E169" t="str">
        <f>IF(AND($B$2&lt;&gt;"",'Journal'!C169=$B$2,'Journal'!A169&lt;&gt;""),'Journal'!E169,"")</f>
        <v/>
      </c>
      <c r="F169" s="6" t="str">
        <f>IF(AND($B$2&lt;&gt;"",'Journal'!C169=$B$2,'Journal'!A169&lt;&gt;""),'Journal'!F169,"")</f>
        <v/>
      </c>
      <c r="G169" s="6" t="str">
        <f>IF(AND($B$2&lt;&gt;"",'Journal'!C169=$B$2,'Journal'!A169&lt;&gt;""),'Journal'!G169,"")</f>
        <v/>
      </c>
      <c r="H169" s="6" t="str">
        <f>IF(A169="","",SUM(F$6:F169)-SUM(G$6:G169))</f>
        <v/>
      </c>
      <c r="I169" s="7" t="str">
        <f>IF(A169="","",ROW('Journal'!A169))</f>
        <v/>
      </c>
    </row>
    <row r="170" spans="1:9" x14ac:dyDescent="0.25">
      <c r="A170" t="str">
        <f>IF(AND($B$2&lt;&gt;"",'Journal'!C170=$B$2,'Journal'!A170&lt;&gt;""),'Journal'!A170,"")</f>
        <v/>
      </c>
      <c r="B170" s="10" t="str">
        <f>IF(AND($B$2&lt;&gt;"",'Journal'!C170=$B$2,'Journal'!A170&lt;&gt;""),'Journal'!B170,"")</f>
        <v/>
      </c>
      <c r="C170" t="str">
        <f>IF(AND($B$2&lt;&gt;"",'Journal'!C170=$B$2,'Journal'!A170&lt;&gt;""),'Journal'!C170,"")</f>
        <v/>
      </c>
      <c r="D170" t="str">
        <f>IF(AND($B$2&lt;&gt;"",'Journal'!C170=$B$2,'Journal'!A170&lt;&gt;""),'Journal'!D170,"")</f>
        <v/>
      </c>
      <c r="E170" t="str">
        <f>IF(AND($B$2&lt;&gt;"",'Journal'!C170=$B$2,'Journal'!A170&lt;&gt;""),'Journal'!E170,"")</f>
        <v/>
      </c>
      <c r="F170" s="6" t="str">
        <f>IF(AND($B$2&lt;&gt;"",'Journal'!C170=$B$2,'Journal'!A170&lt;&gt;""),'Journal'!F170,"")</f>
        <v/>
      </c>
      <c r="G170" s="6" t="str">
        <f>IF(AND($B$2&lt;&gt;"",'Journal'!C170=$B$2,'Journal'!A170&lt;&gt;""),'Journal'!G170,"")</f>
        <v/>
      </c>
      <c r="H170" s="6" t="str">
        <f>IF(A170="","",SUM(F$6:F170)-SUM(G$6:G170))</f>
        <v/>
      </c>
      <c r="I170" s="7" t="str">
        <f>IF(A170="","",ROW('Journal'!A170))</f>
        <v/>
      </c>
    </row>
    <row r="171" spans="1:9" x14ac:dyDescent="0.25">
      <c r="A171" t="str">
        <f>IF(AND($B$2&lt;&gt;"",'Journal'!C171=$B$2,'Journal'!A171&lt;&gt;""),'Journal'!A171,"")</f>
        <v/>
      </c>
      <c r="B171" s="10" t="str">
        <f>IF(AND($B$2&lt;&gt;"",'Journal'!C171=$B$2,'Journal'!A171&lt;&gt;""),'Journal'!B171,"")</f>
        <v/>
      </c>
      <c r="C171" t="str">
        <f>IF(AND($B$2&lt;&gt;"",'Journal'!C171=$B$2,'Journal'!A171&lt;&gt;""),'Journal'!C171,"")</f>
        <v/>
      </c>
      <c r="D171" t="str">
        <f>IF(AND($B$2&lt;&gt;"",'Journal'!C171=$B$2,'Journal'!A171&lt;&gt;""),'Journal'!D171,"")</f>
        <v/>
      </c>
      <c r="E171" t="str">
        <f>IF(AND($B$2&lt;&gt;"",'Journal'!C171=$B$2,'Journal'!A171&lt;&gt;""),'Journal'!E171,"")</f>
        <v/>
      </c>
      <c r="F171" s="6" t="str">
        <f>IF(AND($B$2&lt;&gt;"",'Journal'!C171=$B$2,'Journal'!A171&lt;&gt;""),'Journal'!F171,"")</f>
        <v/>
      </c>
      <c r="G171" s="6" t="str">
        <f>IF(AND($B$2&lt;&gt;"",'Journal'!C171=$B$2,'Journal'!A171&lt;&gt;""),'Journal'!G171,"")</f>
        <v/>
      </c>
      <c r="H171" s="6" t="str">
        <f>IF(A171="","",SUM(F$6:F171)-SUM(G$6:G171))</f>
        <v/>
      </c>
      <c r="I171" s="7" t="str">
        <f>IF(A171="","",ROW('Journal'!A171))</f>
        <v/>
      </c>
    </row>
    <row r="172" spans="1:9" x14ac:dyDescent="0.25">
      <c r="A172" t="str">
        <f>IF(AND($B$2&lt;&gt;"",'Journal'!C172=$B$2,'Journal'!A172&lt;&gt;""),'Journal'!A172,"")</f>
        <v/>
      </c>
      <c r="B172" s="10" t="str">
        <f>IF(AND($B$2&lt;&gt;"",'Journal'!C172=$B$2,'Journal'!A172&lt;&gt;""),'Journal'!B172,"")</f>
        <v/>
      </c>
      <c r="C172" t="str">
        <f>IF(AND($B$2&lt;&gt;"",'Journal'!C172=$B$2,'Journal'!A172&lt;&gt;""),'Journal'!C172,"")</f>
        <v/>
      </c>
      <c r="D172" t="str">
        <f>IF(AND($B$2&lt;&gt;"",'Journal'!C172=$B$2,'Journal'!A172&lt;&gt;""),'Journal'!D172,"")</f>
        <v/>
      </c>
      <c r="E172" t="str">
        <f>IF(AND($B$2&lt;&gt;"",'Journal'!C172=$B$2,'Journal'!A172&lt;&gt;""),'Journal'!E172,"")</f>
        <v/>
      </c>
      <c r="F172" s="6" t="str">
        <f>IF(AND($B$2&lt;&gt;"",'Journal'!C172=$B$2,'Journal'!A172&lt;&gt;""),'Journal'!F172,"")</f>
        <v/>
      </c>
      <c r="G172" s="6" t="str">
        <f>IF(AND($B$2&lt;&gt;"",'Journal'!C172=$B$2,'Journal'!A172&lt;&gt;""),'Journal'!G172,"")</f>
        <v/>
      </c>
      <c r="H172" s="6" t="str">
        <f>IF(A172="","",SUM(F$6:F172)-SUM(G$6:G172))</f>
        <v/>
      </c>
      <c r="I172" s="7" t="str">
        <f>IF(A172="","",ROW('Journal'!A172))</f>
        <v/>
      </c>
    </row>
    <row r="173" spans="1:9" x14ac:dyDescent="0.25">
      <c r="A173" t="str">
        <f>IF(AND($B$2&lt;&gt;"",'Journal'!C173=$B$2,'Journal'!A173&lt;&gt;""),'Journal'!A173,"")</f>
        <v/>
      </c>
      <c r="B173" s="10" t="str">
        <f>IF(AND($B$2&lt;&gt;"",'Journal'!C173=$B$2,'Journal'!A173&lt;&gt;""),'Journal'!B173,"")</f>
        <v/>
      </c>
      <c r="C173" t="str">
        <f>IF(AND($B$2&lt;&gt;"",'Journal'!C173=$B$2,'Journal'!A173&lt;&gt;""),'Journal'!C173,"")</f>
        <v/>
      </c>
      <c r="D173" t="str">
        <f>IF(AND($B$2&lt;&gt;"",'Journal'!C173=$B$2,'Journal'!A173&lt;&gt;""),'Journal'!D173,"")</f>
        <v/>
      </c>
      <c r="E173" t="str">
        <f>IF(AND($B$2&lt;&gt;"",'Journal'!C173=$B$2,'Journal'!A173&lt;&gt;""),'Journal'!E173,"")</f>
        <v/>
      </c>
      <c r="F173" s="6" t="str">
        <f>IF(AND($B$2&lt;&gt;"",'Journal'!C173=$B$2,'Journal'!A173&lt;&gt;""),'Journal'!F173,"")</f>
        <v/>
      </c>
      <c r="G173" s="6" t="str">
        <f>IF(AND($B$2&lt;&gt;"",'Journal'!C173=$B$2,'Journal'!A173&lt;&gt;""),'Journal'!G173,"")</f>
        <v/>
      </c>
      <c r="H173" s="6" t="str">
        <f>IF(A173="","",SUM(F$6:F173)-SUM(G$6:G173))</f>
        <v/>
      </c>
      <c r="I173" s="7" t="str">
        <f>IF(A173="","",ROW('Journal'!A173))</f>
        <v/>
      </c>
    </row>
    <row r="174" spans="1:9" x14ac:dyDescent="0.25">
      <c r="A174" t="str">
        <f>IF(AND($B$2&lt;&gt;"",'Journal'!C174=$B$2,'Journal'!A174&lt;&gt;""),'Journal'!A174,"")</f>
        <v/>
      </c>
      <c r="B174" s="10" t="str">
        <f>IF(AND($B$2&lt;&gt;"",'Journal'!C174=$B$2,'Journal'!A174&lt;&gt;""),'Journal'!B174,"")</f>
        <v/>
      </c>
      <c r="C174" t="str">
        <f>IF(AND($B$2&lt;&gt;"",'Journal'!C174=$B$2,'Journal'!A174&lt;&gt;""),'Journal'!C174,"")</f>
        <v/>
      </c>
      <c r="D174" t="str">
        <f>IF(AND($B$2&lt;&gt;"",'Journal'!C174=$B$2,'Journal'!A174&lt;&gt;""),'Journal'!D174,"")</f>
        <v/>
      </c>
      <c r="E174" t="str">
        <f>IF(AND($B$2&lt;&gt;"",'Journal'!C174=$B$2,'Journal'!A174&lt;&gt;""),'Journal'!E174,"")</f>
        <v/>
      </c>
      <c r="F174" s="6" t="str">
        <f>IF(AND($B$2&lt;&gt;"",'Journal'!C174=$B$2,'Journal'!A174&lt;&gt;""),'Journal'!F174,"")</f>
        <v/>
      </c>
      <c r="G174" s="6" t="str">
        <f>IF(AND($B$2&lt;&gt;"",'Journal'!C174=$B$2,'Journal'!A174&lt;&gt;""),'Journal'!G174,"")</f>
        <v/>
      </c>
      <c r="H174" s="6" t="str">
        <f>IF(A174="","",SUM(F$6:F174)-SUM(G$6:G174))</f>
        <v/>
      </c>
      <c r="I174" s="7" t="str">
        <f>IF(A174="","",ROW('Journal'!A174))</f>
        <v/>
      </c>
    </row>
    <row r="175" spans="1:9" x14ac:dyDescent="0.25">
      <c r="A175" t="str">
        <f>IF(AND($B$2&lt;&gt;"",'Journal'!C175=$B$2,'Journal'!A175&lt;&gt;""),'Journal'!A175,"")</f>
        <v/>
      </c>
      <c r="B175" s="10" t="str">
        <f>IF(AND($B$2&lt;&gt;"",'Journal'!C175=$B$2,'Journal'!A175&lt;&gt;""),'Journal'!B175,"")</f>
        <v/>
      </c>
      <c r="C175" t="str">
        <f>IF(AND($B$2&lt;&gt;"",'Journal'!C175=$B$2,'Journal'!A175&lt;&gt;""),'Journal'!C175,"")</f>
        <v/>
      </c>
      <c r="D175" t="str">
        <f>IF(AND($B$2&lt;&gt;"",'Journal'!C175=$B$2,'Journal'!A175&lt;&gt;""),'Journal'!D175,"")</f>
        <v/>
      </c>
      <c r="E175" t="str">
        <f>IF(AND($B$2&lt;&gt;"",'Journal'!C175=$B$2,'Journal'!A175&lt;&gt;""),'Journal'!E175,"")</f>
        <v/>
      </c>
      <c r="F175" s="6" t="str">
        <f>IF(AND($B$2&lt;&gt;"",'Journal'!C175=$B$2,'Journal'!A175&lt;&gt;""),'Journal'!F175,"")</f>
        <v/>
      </c>
      <c r="G175" s="6" t="str">
        <f>IF(AND($B$2&lt;&gt;"",'Journal'!C175=$B$2,'Journal'!A175&lt;&gt;""),'Journal'!G175,"")</f>
        <v/>
      </c>
      <c r="H175" s="6" t="str">
        <f>IF(A175="","",SUM(F$6:F175)-SUM(G$6:G175))</f>
        <v/>
      </c>
      <c r="I175" s="7" t="str">
        <f>IF(A175="","",ROW('Journal'!A175))</f>
        <v/>
      </c>
    </row>
    <row r="176" spans="1:9" x14ac:dyDescent="0.25">
      <c r="A176" t="str">
        <f>IF(AND($B$2&lt;&gt;"",'Journal'!C176=$B$2,'Journal'!A176&lt;&gt;""),'Journal'!A176,"")</f>
        <v/>
      </c>
      <c r="B176" s="10" t="str">
        <f>IF(AND($B$2&lt;&gt;"",'Journal'!C176=$B$2,'Journal'!A176&lt;&gt;""),'Journal'!B176,"")</f>
        <v/>
      </c>
      <c r="C176" t="str">
        <f>IF(AND($B$2&lt;&gt;"",'Journal'!C176=$B$2,'Journal'!A176&lt;&gt;""),'Journal'!C176,"")</f>
        <v/>
      </c>
      <c r="D176" t="str">
        <f>IF(AND($B$2&lt;&gt;"",'Journal'!C176=$B$2,'Journal'!A176&lt;&gt;""),'Journal'!D176,"")</f>
        <v/>
      </c>
      <c r="E176" t="str">
        <f>IF(AND($B$2&lt;&gt;"",'Journal'!C176=$B$2,'Journal'!A176&lt;&gt;""),'Journal'!E176,"")</f>
        <v/>
      </c>
      <c r="F176" s="6" t="str">
        <f>IF(AND($B$2&lt;&gt;"",'Journal'!C176=$B$2,'Journal'!A176&lt;&gt;""),'Journal'!F176,"")</f>
        <v/>
      </c>
      <c r="G176" s="6" t="str">
        <f>IF(AND($B$2&lt;&gt;"",'Journal'!C176=$B$2,'Journal'!A176&lt;&gt;""),'Journal'!G176,"")</f>
        <v/>
      </c>
      <c r="H176" s="6" t="str">
        <f>IF(A176="","",SUM(F$6:F176)-SUM(G$6:G176))</f>
        <v/>
      </c>
      <c r="I176" s="7" t="str">
        <f>IF(A176="","",ROW('Journal'!A176))</f>
        <v/>
      </c>
    </row>
    <row r="177" spans="1:9" x14ac:dyDescent="0.25">
      <c r="A177" t="str">
        <f>IF(AND($B$2&lt;&gt;"",'Journal'!C177=$B$2,'Journal'!A177&lt;&gt;""),'Journal'!A177,"")</f>
        <v/>
      </c>
      <c r="B177" s="10" t="str">
        <f>IF(AND($B$2&lt;&gt;"",'Journal'!C177=$B$2,'Journal'!A177&lt;&gt;""),'Journal'!B177,"")</f>
        <v/>
      </c>
      <c r="C177" t="str">
        <f>IF(AND($B$2&lt;&gt;"",'Journal'!C177=$B$2,'Journal'!A177&lt;&gt;""),'Journal'!C177,"")</f>
        <v/>
      </c>
      <c r="D177" t="str">
        <f>IF(AND($B$2&lt;&gt;"",'Journal'!C177=$B$2,'Journal'!A177&lt;&gt;""),'Journal'!D177,"")</f>
        <v/>
      </c>
      <c r="E177" t="str">
        <f>IF(AND($B$2&lt;&gt;"",'Journal'!C177=$B$2,'Journal'!A177&lt;&gt;""),'Journal'!E177,"")</f>
        <v/>
      </c>
      <c r="F177" s="6" t="str">
        <f>IF(AND($B$2&lt;&gt;"",'Journal'!C177=$B$2,'Journal'!A177&lt;&gt;""),'Journal'!F177,"")</f>
        <v/>
      </c>
      <c r="G177" s="6" t="str">
        <f>IF(AND($B$2&lt;&gt;"",'Journal'!C177=$B$2,'Journal'!A177&lt;&gt;""),'Journal'!G177,"")</f>
        <v/>
      </c>
      <c r="H177" s="6" t="str">
        <f>IF(A177="","",SUM(F$6:F177)-SUM(G$6:G177))</f>
        <v/>
      </c>
      <c r="I177" s="7" t="str">
        <f>IF(A177="","",ROW('Journal'!A177))</f>
        <v/>
      </c>
    </row>
    <row r="178" spans="1:9" x14ac:dyDescent="0.25">
      <c r="A178" t="str">
        <f>IF(AND($B$2&lt;&gt;"",'Journal'!C178=$B$2,'Journal'!A178&lt;&gt;""),'Journal'!A178,"")</f>
        <v/>
      </c>
      <c r="B178" s="10" t="str">
        <f>IF(AND($B$2&lt;&gt;"",'Journal'!C178=$B$2,'Journal'!A178&lt;&gt;""),'Journal'!B178,"")</f>
        <v/>
      </c>
      <c r="C178" t="str">
        <f>IF(AND($B$2&lt;&gt;"",'Journal'!C178=$B$2,'Journal'!A178&lt;&gt;""),'Journal'!C178,"")</f>
        <v/>
      </c>
      <c r="D178" t="str">
        <f>IF(AND($B$2&lt;&gt;"",'Journal'!C178=$B$2,'Journal'!A178&lt;&gt;""),'Journal'!D178,"")</f>
        <v/>
      </c>
      <c r="E178" t="str">
        <f>IF(AND($B$2&lt;&gt;"",'Journal'!C178=$B$2,'Journal'!A178&lt;&gt;""),'Journal'!E178,"")</f>
        <v/>
      </c>
      <c r="F178" s="6" t="str">
        <f>IF(AND($B$2&lt;&gt;"",'Journal'!C178=$B$2,'Journal'!A178&lt;&gt;""),'Journal'!F178,"")</f>
        <v/>
      </c>
      <c r="G178" s="6" t="str">
        <f>IF(AND($B$2&lt;&gt;"",'Journal'!C178=$B$2,'Journal'!A178&lt;&gt;""),'Journal'!G178,"")</f>
        <v/>
      </c>
      <c r="H178" s="6" t="str">
        <f>IF(A178="","",SUM(F$6:F178)-SUM(G$6:G178))</f>
        <v/>
      </c>
      <c r="I178" s="7" t="str">
        <f>IF(A178="","",ROW('Journal'!A178))</f>
        <v/>
      </c>
    </row>
    <row r="179" spans="1:9" x14ac:dyDescent="0.25">
      <c r="A179" t="str">
        <f>IF(AND($B$2&lt;&gt;"",'Journal'!C179=$B$2,'Journal'!A179&lt;&gt;""),'Journal'!A179,"")</f>
        <v/>
      </c>
      <c r="B179" s="10" t="str">
        <f>IF(AND($B$2&lt;&gt;"",'Journal'!C179=$B$2,'Journal'!A179&lt;&gt;""),'Journal'!B179,"")</f>
        <v/>
      </c>
      <c r="C179" t="str">
        <f>IF(AND($B$2&lt;&gt;"",'Journal'!C179=$B$2,'Journal'!A179&lt;&gt;""),'Journal'!C179,"")</f>
        <v/>
      </c>
      <c r="D179" t="str">
        <f>IF(AND($B$2&lt;&gt;"",'Journal'!C179=$B$2,'Journal'!A179&lt;&gt;""),'Journal'!D179,"")</f>
        <v/>
      </c>
      <c r="E179" t="str">
        <f>IF(AND($B$2&lt;&gt;"",'Journal'!C179=$B$2,'Journal'!A179&lt;&gt;""),'Journal'!E179,"")</f>
        <v/>
      </c>
      <c r="F179" s="6" t="str">
        <f>IF(AND($B$2&lt;&gt;"",'Journal'!C179=$B$2,'Journal'!A179&lt;&gt;""),'Journal'!F179,"")</f>
        <v/>
      </c>
      <c r="G179" s="6" t="str">
        <f>IF(AND($B$2&lt;&gt;"",'Journal'!C179=$B$2,'Journal'!A179&lt;&gt;""),'Journal'!G179,"")</f>
        <v/>
      </c>
      <c r="H179" s="6" t="str">
        <f>IF(A179="","",SUM(F$6:F179)-SUM(G$6:G179))</f>
        <v/>
      </c>
      <c r="I179" s="7" t="str">
        <f>IF(A179="","",ROW('Journal'!A179))</f>
        <v/>
      </c>
    </row>
    <row r="180" spans="1:9" x14ac:dyDescent="0.25">
      <c r="A180" t="str">
        <f>IF(AND($B$2&lt;&gt;"",'Journal'!C180=$B$2,'Journal'!A180&lt;&gt;""),'Journal'!A180,"")</f>
        <v/>
      </c>
      <c r="B180" s="10" t="str">
        <f>IF(AND($B$2&lt;&gt;"",'Journal'!C180=$B$2,'Journal'!A180&lt;&gt;""),'Journal'!B180,"")</f>
        <v/>
      </c>
      <c r="C180" t="str">
        <f>IF(AND($B$2&lt;&gt;"",'Journal'!C180=$B$2,'Journal'!A180&lt;&gt;""),'Journal'!C180,"")</f>
        <v/>
      </c>
      <c r="D180" t="str">
        <f>IF(AND($B$2&lt;&gt;"",'Journal'!C180=$B$2,'Journal'!A180&lt;&gt;""),'Journal'!D180,"")</f>
        <v/>
      </c>
      <c r="E180" t="str">
        <f>IF(AND($B$2&lt;&gt;"",'Journal'!C180=$B$2,'Journal'!A180&lt;&gt;""),'Journal'!E180,"")</f>
        <v/>
      </c>
      <c r="F180" s="6" t="str">
        <f>IF(AND($B$2&lt;&gt;"",'Journal'!C180=$B$2,'Journal'!A180&lt;&gt;""),'Journal'!F180,"")</f>
        <v/>
      </c>
      <c r="G180" s="6" t="str">
        <f>IF(AND($B$2&lt;&gt;"",'Journal'!C180=$B$2,'Journal'!A180&lt;&gt;""),'Journal'!G180,"")</f>
        <v/>
      </c>
      <c r="H180" s="6" t="str">
        <f>IF(A180="","",SUM(F$6:F180)-SUM(G$6:G180))</f>
        <v/>
      </c>
      <c r="I180" s="7" t="str">
        <f>IF(A180="","",ROW('Journal'!A180))</f>
        <v/>
      </c>
    </row>
    <row r="181" spans="1:9" x14ac:dyDescent="0.25">
      <c r="A181" t="str">
        <f>IF(AND($B$2&lt;&gt;"",'Journal'!C181=$B$2,'Journal'!A181&lt;&gt;""),'Journal'!A181,"")</f>
        <v/>
      </c>
      <c r="B181" s="10" t="str">
        <f>IF(AND($B$2&lt;&gt;"",'Journal'!C181=$B$2,'Journal'!A181&lt;&gt;""),'Journal'!B181,"")</f>
        <v/>
      </c>
      <c r="C181" t="str">
        <f>IF(AND($B$2&lt;&gt;"",'Journal'!C181=$B$2,'Journal'!A181&lt;&gt;""),'Journal'!C181,"")</f>
        <v/>
      </c>
      <c r="D181" t="str">
        <f>IF(AND($B$2&lt;&gt;"",'Journal'!C181=$B$2,'Journal'!A181&lt;&gt;""),'Journal'!D181,"")</f>
        <v/>
      </c>
      <c r="E181" t="str">
        <f>IF(AND($B$2&lt;&gt;"",'Journal'!C181=$B$2,'Journal'!A181&lt;&gt;""),'Journal'!E181,"")</f>
        <v/>
      </c>
      <c r="F181" s="6" t="str">
        <f>IF(AND($B$2&lt;&gt;"",'Journal'!C181=$B$2,'Journal'!A181&lt;&gt;""),'Journal'!F181,"")</f>
        <v/>
      </c>
      <c r="G181" s="6" t="str">
        <f>IF(AND($B$2&lt;&gt;"",'Journal'!C181=$B$2,'Journal'!A181&lt;&gt;""),'Journal'!G181,"")</f>
        <v/>
      </c>
      <c r="H181" s="6" t="str">
        <f>IF(A181="","",SUM(F$6:F181)-SUM(G$6:G181))</f>
        <v/>
      </c>
      <c r="I181" s="7" t="str">
        <f>IF(A181="","",ROW('Journal'!A181))</f>
        <v/>
      </c>
    </row>
    <row r="182" spans="1:9" x14ac:dyDescent="0.25">
      <c r="A182" t="str">
        <f>IF(AND($B$2&lt;&gt;"",'Journal'!C182=$B$2,'Journal'!A182&lt;&gt;""),'Journal'!A182,"")</f>
        <v/>
      </c>
      <c r="B182" s="10" t="str">
        <f>IF(AND($B$2&lt;&gt;"",'Journal'!C182=$B$2,'Journal'!A182&lt;&gt;""),'Journal'!B182,"")</f>
        <v/>
      </c>
      <c r="C182" t="str">
        <f>IF(AND($B$2&lt;&gt;"",'Journal'!C182=$B$2,'Journal'!A182&lt;&gt;""),'Journal'!C182,"")</f>
        <v/>
      </c>
      <c r="D182" t="str">
        <f>IF(AND($B$2&lt;&gt;"",'Journal'!C182=$B$2,'Journal'!A182&lt;&gt;""),'Journal'!D182,"")</f>
        <v/>
      </c>
      <c r="E182" t="str">
        <f>IF(AND($B$2&lt;&gt;"",'Journal'!C182=$B$2,'Journal'!A182&lt;&gt;""),'Journal'!E182,"")</f>
        <v/>
      </c>
      <c r="F182" s="6" t="str">
        <f>IF(AND($B$2&lt;&gt;"",'Journal'!C182=$B$2,'Journal'!A182&lt;&gt;""),'Journal'!F182,"")</f>
        <v/>
      </c>
      <c r="G182" s="6" t="str">
        <f>IF(AND($B$2&lt;&gt;"",'Journal'!C182=$B$2,'Journal'!A182&lt;&gt;""),'Journal'!G182,"")</f>
        <v/>
      </c>
      <c r="H182" s="6" t="str">
        <f>IF(A182="","",SUM(F$6:F182)-SUM(G$6:G182))</f>
        <v/>
      </c>
      <c r="I182" s="7" t="str">
        <f>IF(A182="","",ROW('Journal'!A182))</f>
        <v/>
      </c>
    </row>
    <row r="183" spans="1:9" x14ac:dyDescent="0.25">
      <c r="A183" t="str">
        <f>IF(AND($B$2&lt;&gt;"",'Journal'!C183=$B$2,'Journal'!A183&lt;&gt;""),'Journal'!A183,"")</f>
        <v/>
      </c>
      <c r="B183" s="10" t="str">
        <f>IF(AND($B$2&lt;&gt;"",'Journal'!C183=$B$2,'Journal'!A183&lt;&gt;""),'Journal'!B183,"")</f>
        <v/>
      </c>
      <c r="C183" t="str">
        <f>IF(AND($B$2&lt;&gt;"",'Journal'!C183=$B$2,'Journal'!A183&lt;&gt;""),'Journal'!C183,"")</f>
        <v/>
      </c>
      <c r="D183" t="str">
        <f>IF(AND($B$2&lt;&gt;"",'Journal'!C183=$B$2,'Journal'!A183&lt;&gt;""),'Journal'!D183,"")</f>
        <v/>
      </c>
      <c r="E183" t="str">
        <f>IF(AND($B$2&lt;&gt;"",'Journal'!C183=$B$2,'Journal'!A183&lt;&gt;""),'Journal'!E183,"")</f>
        <v/>
      </c>
      <c r="F183" s="6" t="str">
        <f>IF(AND($B$2&lt;&gt;"",'Journal'!C183=$B$2,'Journal'!A183&lt;&gt;""),'Journal'!F183,"")</f>
        <v/>
      </c>
      <c r="G183" s="6" t="str">
        <f>IF(AND($B$2&lt;&gt;"",'Journal'!C183=$B$2,'Journal'!A183&lt;&gt;""),'Journal'!G183,"")</f>
        <v/>
      </c>
      <c r="H183" s="6" t="str">
        <f>IF(A183="","",SUM(F$6:F183)-SUM(G$6:G183))</f>
        <v/>
      </c>
      <c r="I183" s="7" t="str">
        <f>IF(A183="","",ROW('Journal'!A183))</f>
        <v/>
      </c>
    </row>
    <row r="184" spans="1:9" x14ac:dyDescent="0.25">
      <c r="A184" t="str">
        <f>IF(AND($B$2&lt;&gt;"",'Journal'!C184=$B$2,'Journal'!A184&lt;&gt;""),'Journal'!A184,"")</f>
        <v/>
      </c>
      <c r="B184" s="10" t="str">
        <f>IF(AND($B$2&lt;&gt;"",'Journal'!C184=$B$2,'Journal'!A184&lt;&gt;""),'Journal'!B184,"")</f>
        <v/>
      </c>
      <c r="C184" t="str">
        <f>IF(AND($B$2&lt;&gt;"",'Journal'!C184=$B$2,'Journal'!A184&lt;&gt;""),'Journal'!C184,"")</f>
        <v/>
      </c>
      <c r="D184" t="str">
        <f>IF(AND($B$2&lt;&gt;"",'Journal'!C184=$B$2,'Journal'!A184&lt;&gt;""),'Journal'!D184,"")</f>
        <v/>
      </c>
      <c r="E184" t="str">
        <f>IF(AND($B$2&lt;&gt;"",'Journal'!C184=$B$2,'Journal'!A184&lt;&gt;""),'Journal'!E184,"")</f>
        <v/>
      </c>
      <c r="F184" s="6" t="str">
        <f>IF(AND($B$2&lt;&gt;"",'Journal'!C184=$B$2,'Journal'!A184&lt;&gt;""),'Journal'!F184,"")</f>
        <v/>
      </c>
      <c r="G184" s="6" t="str">
        <f>IF(AND($B$2&lt;&gt;"",'Journal'!C184=$B$2,'Journal'!A184&lt;&gt;""),'Journal'!G184,"")</f>
        <v/>
      </c>
      <c r="H184" s="6" t="str">
        <f>IF(A184="","",SUM(F$6:F184)-SUM(G$6:G184))</f>
        <v/>
      </c>
      <c r="I184" s="7" t="str">
        <f>IF(A184="","",ROW('Journal'!A184))</f>
        <v/>
      </c>
    </row>
    <row r="185" spans="1:9" x14ac:dyDescent="0.25">
      <c r="A185" t="str">
        <f>IF(AND($B$2&lt;&gt;"",'Journal'!C185=$B$2,'Journal'!A185&lt;&gt;""),'Journal'!A185,"")</f>
        <v/>
      </c>
      <c r="B185" s="10" t="str">
        <f>IF(AND($B$2&lt;&gt;"",'Journal'!C185=$B$2,'Journal'!A185&lt;&gt;""),'Journal'!B185,"")</f>
        <v/>
      </c>
      <c r="C185" t="str">
        <f>IF(AND($B$2&lt;&gt;"",'Journal'!C185=$B$2,'Journal'!A185&lt;&gt;""),'Journal'!C185,"")</f>
        <v/>
      </c>
      <c r="D185" t="str">
        <f>IF(AND($B$2&lt;&gt;"",'Journal'!C185=$B$2,'Journal'!A185&lt;&gt;""),'Journal'!D185,"")</f>
        <v/>
      </c>
      <c r="E185" t="str">
        <f>IF(AND($B$2&lt;&gt;"",'Journal'!C185=$B$2,'Journal'!A185&lt;&gt;""),'Journal'!E185,"")</f>
        <v/>
      </c>
      <c r="F185" s="6" t="str">
        <f>IF(AND($B$2&lt;&gt;"",'Journal'!C185=$B$2,'Journal'!A185&lt;&gt;""),'Journal'!F185,"")</f>
        <v/>
      </c>
      <c r="G185" s="6" t="str">
        <f>IF(AND($B$2&lt;&gt;"",'Journal'!C185=$B$2,'Journal'!A185&lt;&gt;""),'Journal'!G185,"")</f>
        <v/>
      </c>
      <c r="H185" s="6" t="str">
        <f>IF(A185="","",SUM(F$6:F185)-SUM(G$6:G185))</f>
        <v/>
      </c>
      <c r="I185" s="7" t="str">
        <f>IF(A185="","",ROW('Journal'!A185))</f>
        <v/>
      </c>
    </row>
    <row r="186" spans="1:9" x14ac:dyDescent="0.25">
      <c r="A186" t="str">
        <f>IF(AND($B$2&lt;&gt;"",'Journal'!C186=$B$2,'Journal'!A186&lt;&gt;""),'Journal'!A186,"")</f>
        <v/>
      </c>
      <c r="B186" s="10" t="str">
        <f>IF(AND($B$2&lt;&gt;"",'Journal'!C186=$B$2,'Journal'!A186&lt;&gt;""),'Journal'!B186,"")</f>
        <v/>
      </c>
      <c r="C186" t="str">
        <f>IF(AND($B$2&lt;&gt;"",'Journal'!C186=$B$2,'Journal'!A186&lt;&gt;""),'Journal'!C186,"")</f>
        <v/>
      </c>
      <c r="D186" t="str">
        <f>IF(AND($B$2&lt;&gt;"",'Journal'!C186=$B$2,'Journal'!A186&lt;&gt;""),'Journal'!D186,"")</f>
        <v/>
      </c>
      <c r="E186" t="str">
        <f>IF(AND($B$2&lt;&gt;"",'Journal'!C186=$B$2,'Journal'!A186&lt;&gt;""),'Journal'!E186,"")</f>
        <v/>
      </c>
      <c r="F186" s="6" t="str">
        <f>IF(AND($B$2&lt;&gt;"",'Journal'!C186=$B$2,'Journal'!A186&lt;&gt;""),'Journal'!F186,"")</f>
        <v/>
      </c>
      <c r="G186" s="6" t="str">
        <f>IF(AND($B$2&lt;&gt;"",'Journal'!C186=$B$2,'Journal'!A186&lt;&gt;""),'Journal'!G186,"")</f>
        <v/>
      </c>
      <c r="H186" s="6" t="str">
        <f>IF(A186="","",SUM(F$6:F186)-SUM(G$6:G186))</f>
        <v/>
      </c>
      <c r="I186" s="7" t="str">
        <f>IF(A186="","",ROW('Journal'!A186))</f>
        <v/>
      </c>
    </row>
    <row r="187" spans="1:9" x14ac:dyDescent="0.25">
      <c r="A187" t="str">
        <f>IF(AND($B$2&lt;&gt;"",'Journal'!C187=$B$2,'Journal'!A187&lt;&gt;""),'Journal'!A187,"")</f>
        <v/>
      </c>
      <c r="B187" s="10" t="str">
        <f>IF(AND($B$2&lt;&gt;"",'Journal'!C187=$B$2,'Journal'!A187&lt;&gt;""),'Journal'!B187,"")</f>
        <v/>
      </c>
      <c r="C187" t="str">
        <f>IF(AND($B$2&lt;&gt;"",'Journal'!C187=$B$2,'Journal'!A187&lt;&gt;""),'Journal'!C187,"")</f>
        <v/>
      </c>
      <c r="D187" t="str">
        <f>IF(AND($B$2&lt;&gt;"",'Journal'!C187=$B$2,'Journal'!A187&lt;&gt;""),'Journal'!D187,"")</f>
        <v/>
      </c>
      <c r="E187" t="str">
        <f>IF(AND($B$2&lt;&gt;"",'Journal'!C187=$B$2,'Journal'!A187&lt;&gt;""),'Journal'!E187,"")</f>
        <v/>
      </c>
      <c r="F187" s="6" t="str">
        <f>IF(AND($B$2&lt;&gt;"",'Journal'!C187=$B$2,'Journal'!A187&lt;&gt;""),'Journal'!F187,"")</f>
        <v/>
      </c>
      <c r="G187" s="6" t="str">
        <f>IF(AND($B$2&lt;&gt;"",'Journal'!C187=$B$2,'Journal'!A187&lt;&gt;""),'Journal'!G187,"")</f>
        <v/>
      </c>
      <c r="H187" s="6" t="str">
        <f>IF(A187="","",SUM(F$6:F187)-SUM(G$6:G187))</f>
        <v/>
      </c>
      <c r="I187" s="7" t="str">
        <f>IF(A187="","",ROW('Journal'!A187))</f>
        <v/>
      </c>
    </row>
    <row r="188" spans="1:9" x14ac:dyDescent="0.25">
      <c r="A188" t="str">
        <f>IF(AND($B$2&lt;&gt;"",'Journal'!C188=$B$2,'Journal'!A188&lt;&gt;""),'Journal'!A188,"")</f>
        <v/>
      </c>
      <c r="B188" s="10" t="str">
        <f>IF(AND($B$2&lt;&gt;"",'Journal'!C188=$B$2,'Journal'!A188&lt;&gt;""),'Journal'!B188,"")</f>
        <v/>
      </c>
      <c r="C188" t="str">
        <f>IF(AND($B$2&lt;&gt;"",'Journal'!C188=$B$2,'Journal'!A188&lt;&gt;""),'Journal'!C188,"")</f>
        <v/>
      </c>
      <c r="D188" t="str">
        <f>IF(AND($B$2&lt;&gt;"",'Journal'!C188=$B$2,'Journal'!A188&lt;&gt;""),'Journal'!D188,"")</f>
        <v/>
      </c>
      <c r="E188" t="str">
        <f>IF(AND($B$2&lt;&gt;"",'Journal'!C188=$B$2,'Journal'!A188&lt;&gt;""),'Journal'!E188,"")</f>
        <v/>
      </c>
      <c r="F188" s="6" t="str">
        <f>IF(AND($B$2&lt;&gt;"",'Journal'!C188=$B$2,'Journal'!A188&lt;&gt;""),'Journal'!F188,"")</f>
        <v/>
      </c>
      <c r="G188" s="6" t="str">
        <f>IF(AND($B$2&lt;&gt;"",'Journal'!C188=$B$2,'Journal'!A188&lt;&gt;""),'Journal'!G188,"")</f>
        <v/>
      </c>
      <c r="H188" s="6" t="str">
        <f>IF(A188="","",SUM(F$6:F188)-SUM(G$6:G188))</f>
        <v/>
      </c>
      <c r="I188" s="7" t="str">
        <f>IF(A188="","",ROW('Journal'!A188))</f>
        <v/>
      </c>
    </row>
    <row r="189" spans="1:9" x14ac:dyDescent="0.25">
      <c r="A189" t="str">
        <f>IF(AND($B$2&lt;&gt;"",'Journal'!C189=$B$2,'Journal'!A189&lt;&gt;""),'Journal'!A189,"")</f>
        <v/>
      </c>
      <c r="B189" s="10" t="str">
        <f>IF(AND($B$2&lt;&gt;"",'Journal'!C189=$B$2,'Journal'!A189&lt;&gt;""),'Journal'!B189,"")</f>
        <v/>
      </c>
      <c r="C189" t="str">
        <f>IF(AND($B$2&lt;&gt;"",'Journal'!C189=$B$2,'Journal'!A189&lt;&gt;""),'Journal'!C189,"")</f>
        <v/>
      </c>
      <c r="D189" t="str">
        <f>IF(AND($B$2&lt;&gt;"",'Journal'!C189=$B$2,'Journal'!A189&lt;&gt;""),'Journal'!D189,"")</f>
        <v/>
      </c>
      <c r="E189" t="str">
        <f>IF(AND($B$2&lt;&gt;"",'Journal'!C189=$B$2,'Journal'!A189&lt;&gt;""),'Journal'!E189,"")</f>
        <v/>
      </c>
      <c r="F189" s="6" t="str">
        <f>IF(AND($B$2&lt;&gt;"",'Journal'!C189=$B$2,'Journal'!A189&lt;&gt;""),'Journal'!F189,"")</f>
        <v/>
      </c>
      <c r="G189" s="6" t="str">
        <f>IF(AND($B$2&lt;&gt;"",'Journal'!C189=$B$2,'Journal'!A189&lt;&gt;""),'Journal'!G189,"")</f>
        <v/>
      </c>
      <c r="H189" s="6" t="str">
        <f>IF(A189="","",SUM(F$6:F189)-SUM(G$6:G189))</f>
        <v/>
      </c>
      <c r="I189" s="7" t="str">
        <f>IF(A189="","",ROW('Journal'!A189))</f>
        <v/>
      </c>
    </row>
    <row r="190" spans="1:9" x14ac:dyDescent="0.25">
      <c r="A190" t="str">
        <f>IF(AND($B$2&lt;&gt;"",'Journal'!C190=$B$2,'Journal'!A190&lt;&gt;""),'Journal'!A190,"")</f>
        <v/>
      </c>
      <c r="B190" s="10" t="str">
        <f>IF(AND($B$2&lt;&gt;"",'Journal'!C190=$B$2,'Journal'!A190&lt;&gt;""),'Journal'!B190,"")</f>
        <v/>
      </c>
      <c r="C190" t="str">
        <f>IF(AND($B$2&lt;&gt;"",'Journal'!C190=$B$2,'Journal'!A190&lt;&gt;""),'Journal'!C190,"")</f>
        <v/>
      </c>
      <c r="D190" t="str">
        <f>IF(AND($B$2&lt;&gt;"",'Journal'!C190=$B$2,'Journal'!A190&lt;&gt;""),'Journal'!D190,"")</f>
        <v/>
      </c>
      <c r="E190" t="str">
        <f>IF(AND($B$2&lt;&gt;"",'Journal'!C190=$B$2,'Journal'!A190&lt;&gt;""),'Journal'!E190,"")</f>
        <v/>
      </c>
      <c r="F190" s="6" t="str">
        <f>IF(AND($B$2&lt;&gt;"",'Journal'!C190=$B$2,'Journal'!A190&lt;&gt;""),'Journal'!F190,"")</f>
        <v/>
      </c>
      <c r="G190" s="6" t="str">
        <f>IF(AND($B$2&lt;&gt;"",'Journal'!C190=$B$2,'Journal'!A190&lt;&gt;""),'Journal'!G190,"")</f>
        <v/>
      </c>
      <c r="H190" s="6" t="str">
        <f>IF(A190="","",SUM(F$6:F190)-SUM(G$6:G190))</f>
        <v/>
      </c>
      <c r="I190" s="7" t="str">
        <f>IF(A190="","",ROW('Journal'!A190))</f>
        <v/>
      </c>
    </row>
    <row r="191" spans="1:9" x14ac:dyDescent="0.25">
      <c r="A191" t="str">
        <f>IF(AND($B$2&lt;&gt;"",'Journal'!C191=$B$2,'Journal'!A191&lt;&gt;""),'Journal'!A191,"")</f>
        <v/>
      </c>
      <c r="B191" s="10" t="str">
        <f>IF(AND($B$2&lt;&gt;"",'Journal'!C191=$B$2,'Journal'!A191&lt;&gt;""),'Journal'!B191,"")</f>
        <v/>
      </c>
      <c r="C191" t="str">
        <f>IF(AND($B$2&lt;&gt;"",'Journal'!C191=$B$2,'Journal'!A191&lt;&gt;""),'Journal'!C191,"")</f>
        <v/>
      </c>
      <c r="D191" t="str">
        <f>IF(AND($B$2&lt;&gt;"",'Journal'!C191=$B$2,'Journal'!A191&lt;&gt;""),'Journal'!D191,"")</f>
        <v/>
      </c>
      <c r="E191" t="str">
        <f>IF(AND($B$2&lt;&gt;"",'Journal'!C191=$B$2,'Journal'!A191&lt;&gt;""),'Journal'!E191,"")</f>
        <v/>
      </c>
      <c r="F191" s="6" t="str">
        <f>IF(AND($B$2&lt;&gt;"",'Journal'!C191=$B$2,'Journal'!A191&lt;&gt;""),'Journal'!F191,"")</f>
        <v/>
      </c>
      <c r="G191" s="6" t="str">
        <f>IF(AND($B$2&lt;&gt;"",'Journal'!C191=$B$2,'Journal'!A191&lt;&gt;""),'Journal'!G191,"")</f>
        <v/>
      </c>
      <c r="H191" s="6" t="str">
        <f>IF(A191="","",SUM(F$6:F191)-SUM(G$6:G191))</f>
        <v/>
      </c>
      <c r="I191" s="7" t="str">
        <f>IF(A191="","",ROW('Journal'!A191))</f>
        <v/>
      </c>
    </row>
    <row r="192" spans="1:9" x14ac:dyDescent="0.25">
      <c r="A192" t="str">
        <f>IF(AND($B$2&lt;&gt;"",'Journal'!C192=$B$2,'Journal'!A192&lt;&gt;""),'Journal'!A192,"")</f>
        <v/>
      </c>
      <c r="B192" s="10" t="str">
        <f>IF(AND($B$2&lt;&gt;"",'Journal'!C192=$B$2,'Journal'!A192&lt;&gt;""),'Journal'!B192,"")</f>
        <v/>
      </c>
      <c r="C192" t="str">
        <f>IF(AND($B$2&lt;&gt;"",'Journal'!C192=$B$2,'Journal'!A192&lt;&gt;""),'Journal'!C192,"")</f>
        <v/>
      </c>
      <c r="D192" t="str">
        <f>IF(AND($B$2&lt;&gt;"",'Journal'!C192=$B$2,'Journal'!A192&lt;&gt;""),'Journal'!D192,"")</f>
        <v/>
      </c>
      <c r="E192" t="str">
        <f>IF(AND($B$2&lt;&gt;"",'Journal'!C192=$B$2,'Journal'!A192&lt;&gt;""),'Journal'!E192,"")</f>
        <v/>
      </c>
      <c r="F192" s="6" t="str">
        <f>IF(AND($B$2&lt;&gt;"",'Journal'!C192=$B$2,'Journal'!A192&lt;&gt;""),'Journal'!F192,"")</f>
        <v/>
      </c>
      <c r="G192" s="6" t="str">
        <f>IF(AND($B$2&lt;&gt;"",'Journal'!C192=$B$2,'Journal'!A192&lt;&gt;""),'Journal'!G192,"")</f>
        <v/>
      </c>
      <c r="H192" s="6" t="str">
        <f>IF(A192="","",SUM(F$6:F192)-SUM(G$6:G192))</f>
        <v/>
      </c>
      <c r="I192" s="7" t="str">
        <f>IF(A192="","",ROW('Journal'!A192))</f>
        <v/>
      </c>
    </row>
    <row r="193" spans="1:9" x14ac:dyDescent="0.25">
      <c r="A193" t="str">
        <f>IF(AND($B$2&lt;&gt;"",'Journal'!C193=$B$2,'Journal'!A193&lt;&gt;""),'Journal'!A193,"")</f>
        <v/>
      </c>
      <c r="B193" s="10" t="str">
        <f>IF(AND($B$2&lt;&gt;"",'Journal'!C193=$B$2,'Journal'!A193&lt;&gt;""),'Journal'!B193,"")</f>
        <v/>
      </c>
      <c r="C193" t="str">
        <f>IF(AND($B$2&lt;&gt;"",'Journal'!C193=$B$2,'Journal'!A193&lt;&gt;""),'Journal'!C193,"")</f>
        <v/>
      </c>
      <c r="D193" t="str">
        <f>IF(AND($B$2&lt;&gt;"",'Journal'!C193=$B$2,'Journal'!A193&lt;&gt;""),'Journal'!D193,"")</f>
        <v/>
      </c>
      <c r="E193" t="str">
        <f>IF(AND($B$2&lt;&gt;"",'Journal'!C193=$B$2,'Journal'!A193&lt;&gt;""),'Journal'!E193,"")</f>
        <v/>
      </c>
      <c r="F193" s="6" t="str">
        <f>IF(AND($B$2&lt;&gt;"",'Journal'!C193=$B$2,'Journal'!A193&lt;&gt;""),'Journal'!F193,"")</f>
        <v/>
      </c>
      <c r="G193" s="6" t="str">
        <f>IF(AND($B$2&lt;&gt;"",'Journal'!C193=$B$2,'Journal'!A193&lt;&gt;""),'Journal'!G193,"")</f>
        <v/>
      </c>
      <c r="H193" s="6" t="str">
        <f>IF(A193="","",SUM(F$6:F193)-SUM(G$6:G193))</f>
        <v/>
      </c>
      <c r="I193" s="7" t="str">
        <f>IF(A193="","",ROW('Journal'!A193))</f>
        <v/>
      </c>
    </row>
    <row r="194" spans="1:9" x14ac:dyDescent="0.25">
      <c r="A194" t="str">
        <f>IF(AND($B$2&lt;&gt;"",'Journal'!C194=$B$2,'Journal'!A194&lt;&gt;""),'Journal'!A194,"")</f>
        <v/>
      </c>
      <c r="B194" s="10" t="str">
        <f>IF(AND($B$2&lt;&gt;"",'Journal'!C194=$B$2,'Journal'!A194&lt;&gt;""),'Journal'!B194,"")</f>
        <v/>
      </c>
      <c r="C194" t="str">
        <f>IF(AND($B$2&lt;&gt;"",'Journal'!C194=$B$2,'Journal'!A194&lt;&gt;""),'Journal'!C194,"")</f>
        <v/>
      </c>
      <c r="D194" t="str">
        <f>IF(AND($B$2&lt;&gt;"",'Journal'!C194=$B$2,'Journal'!A194&lt;&gt;""),'Journal'!D194,"")</f>
        <v/>
      </c>
      <c r="E194" t="str">
        <f>IF(AND($B$2&lt;&gt;"",'Journal'!C194=$B$2,'Journal'!A194&lt;&gt;""),'Journal'!E194,"")</f>
        <v/>
      </c>
      <c r="F194" s="6" t="str">
        <f>IF(AND($B$2&lt;&gt;"",'Journal'!C194=$B$2,'Journal'!A194&lt;&gt;""),'Journal'!F194,"")</f>
        <v/>
      </c>
      <c r="G194" s="6" t="str">
        <f>IF(AND($B$2&lt;&gt;"",'Journal'!C194=$B$2,'Journal'!A194&lt;&gt;""),'Journal'!G194,"")</f>
        <v/>
      </c>
      <c r="H194" s="6" t="str">
        <f>IF(A194="","",SUM(F$6:F194)-SUM(G$6:G194))</f>
        <v/>
      </c>
      <c r="I194" s="7" t="str">
        <f>IF(A194="","",ROW('Journal'!A194))</f>
        <v/>
      </c>
    </row>
    <row r="195" spans="1:9" x14ac:dyDescent="0.25">
      <c r="A195" t="str">
        <f>IF(AND($B$2&lt;&gt;"",'Journal'!C195=$B$2,'Journal'!A195&lt;&gt;""),'Journal'!A195,"")</f>
        <v/>
      </c>
      <c r="B195" s="10" t="str">
        <f>IF(AND($B$2&lt;&gt;"",'Journal'!C195=$B$2,'Journal'!A195&lt;&gt;""),'Journal'!B195,"")</f>
        <v/>
      </c>
      <c r="C195" t="str">
        <f>IF(AND($B$2&lt;&gt;"",'Journal'!C195=$B$2,'Journal'!A195&lt;&gt;""),'Journal'!C195,"")</f>
        <v/>
      </c>
      <c r="D195" t="str">
        <f>IF(AND($B$2&lt;&gt;"",'Journal'!C195=$B$2,'Journal'!A195&lt;&gt;""),'Journal'!D195,"")</f>
        <v/>
      </c>
      <c r="E195" t="str">
        <f>IF(AND($B$2&lt;&gt;"",'Journal'!C195=$B$2,'Journal'!A195&lt;&gt;""),'Journal'!E195,"")</f>
        <v/>
      </c>
      <c r="F195" s="6" t="str">
        <f>IF(AND($B$2&lt;&gt;"",'Journal'!C195=$B$2,'Journal'!A195&lt;&gt;""),'Journal'!F195,"")</f>
        <v/>
      </c>
      <c r="G195" s="6" t="str">
        <f>IF(AND($B$2&lt;&gt;"",'Journal'!C195=$B$2,'Journal'!A195&lt;&gt;""),'Journal'!G195,"")</f>
        <v/>
      </c>
      <c r="H195" s="6" t="str">
        <f>IF(A195="","",SUM(F$6:F195)-SUM(G$6:G195))</f>
        <v/>
      </c>
      <c r="I195" s="7" t="str">
        <f>IF(A195="","",ROW('Journal'!A195))</f>
        <v/>
      </c>
    </row>
    <row r="196" spans="1:9" x14ac:dyDescent="0.25">
      <c r="A196" t="str">
        <f>IF(AND($B$2&lt;&gt;"",'Journal'!C196=$B$2,'Journal'!A196&lt;&gt;""),'Journal'!A196,"")</f>
        <v/>
      </c>
      <c r="B196" s="10" t="str">
        <f>IF(AND($B$2&lt;&gt;"",'Journal'!C196=$B$2,'Journal'!A196&lt;&gt;""),'Journal'!B196,"")</f>
        <v/>
      </c>
      <c r="C196" t="str">
        <f>IF(AND($B$2&lt;&gt;"",'Journal'!C196=$B$2,'Journal'!A196&lt;&gt;""),'Journal'!C196,"")</f>
        <v/>
      </c>
      <c r="D196" t="str">
        <f>IF(AND($B$2&lt;&gt;"",'Journal'!C196=$B$2,'Journal'!A196&lt;&gt;""),'Journal'!D196,"")</f>
        <v/>
      </c>
      <c r="E196" t="str">
        <f>IF(AND($B$2&lt;&gt;"",'Journal'!C196=$B$2,'Journal'!A196&lt;&gt;""),'Journal'!E196,"")</f>
        <v/>
      </c>
      <c r="F196" s="6" t="str">
        <f>IF(AND($B$2&lt;&gt;"",'Journal'!C196=$B$2,'Journal'!A196&lt;&gt;""),'Journal'!F196,"")</f>
        <v/>
      </c>
      <c r="G196" s="6" t="str">
        <f>IF(AND($B$2&lt;&gt;"",'Journal'!C196=$B$2,'Journal'!A196&lt;&gt;""),'Journal'!G196,"")</f>
        <v/>
      </c>
      <c r="H196" s="6" t="str">
        <f>IF(A196="","",SUM(F$6:F196)-SUM(G$6:G196))</f>
        <v/>
      </c>
      <c r="I196" s="7" t="str">
        <f>IF(A196="","",ROW('Journal'!A196))</f>
        <v/>
      </c>
    </row>
    <row r="197" spans="1:9" x14ac:dyDescent="0.25">
      <c r="A197" t="str">
        <f>IF(AND($B$2&lt;&gt;"",'Journal'!C197=$B$2,'Journal'!A197&lt;&gt;""),'Journal'!A197,"")</f>
        <v/>
      </c>
      <c r="B197" s="10" t="str">
        <f>IF(AND($B$2&lt;&gt;"",'Journal'!C197=$B$2,'Journal'!A197&lt;&gt;""),'Journal'!B197,"")</f>
        <v/>
      </c>
      <c r="C197" t="str">
        <f>IF(AND($B$2&lt;&gt;"",'Journal'!C197=$B$2,'Journal'!A197&lt;&gt;""),'Journal'!C197,"")</f>
        <v/>
      </c>
      <c r="D197" t="str">
        <f>IF(AND($B$2&lt;&gt;"",'Journal'!C197=$B$2,'Journal'!A197&lt;&gt;""),'Journal'!D197,"")</f>
        <v/>
      </c>
      <c r="E197" t="str">
        <f>IF(AND($B$2&lt;&gt;"",'Journal'!C197=$B$2,'Journal'!A197&lt;&gt;""),'Journal'!E197,"")</f>
        <v/>
      </c>
      <c r="F197" s="6" t="str">
        <f>IF(AND($B$2&lt;&gt;"",'Journal'!C197=$B$2,'Journal'!A197&lt;&gt;""),'Journal'!F197,"")</f>
        <v/>
      </c>
      <c r="G197" s="6" t="str">
        <f>IF(AND($B$2&lt;&gt;"",'Journal'!C197=$B$2,'Journal'!A197&lt;&gt;""),'Journal'!G197,"")</f>
        <v/>
      </c>
      <c r="H197" s="6" t="str">
        <f>IF(A197="","",SUM(F$6:F197)-SUM(G$6:G197))</f>
        <v/>
      </c>
      <c r="I197" s="7" t="str">
        <f>IF(A197="","",ROW('Journal'!A197))</f>
        <v/>
      </c>
    </row>
    <row r="198" spans="1:9" x14ac:dyDescent="0.25">
      <c r="A198" t="str">
        <f>IF(AND($B$2&lt;&gt;"",'Journal'!C198=$B$2,'Journal'!A198&lt;&gt;""),'Journal'!A198,"")</f>
        <v/>
      </c>
      <c r="B198" s="10" t="str">
        <f>IF(AND($B$2&lt;&gt;"",'Journal'!C198=$B$2,'Journal'!A198&lt;&gt;""),'Journal'!B198,"")</f>
        <v/>
      </c>
      <c r="C198" t="str">
        <f>IF(AND($B$2&lt;&gt;"",'Journal'!C198=$B$2,'Journal'!A198&lt;&gt;""),'Journal'!C198,"")</f>
        <v/>
      </c>
      <c r="D198" t="str">
        <f>IF(AND($B$2&lt;&gt;"",'Journal'!C198=$B$2,'Journal'!A198&lt;&gt;""),'Journal'!D198,"")</f>
        <v/>
      </c>
      <c r="E198" t="str">
        <f>IF(AND($B$2&lt;&gt;"",'Journal'!C198=$B$2,'Journal'!A198&lt;&gt;""),'Journal'!E198,"")</f>
        <v/>
      </c>
      <c r="F198" s="6" t="str">
        <f>IF(AND($B$2&lt;&gt;"",'Journal'!C198=$B$2,'Journal'!A198&lt;&gt;""),'Journal'!F198,"")</f>
        <v/>
      </c>
      <c r="G198" s="6" t="str">
        <f>IF(AND($B$2&lt;&gt;"",'Journal'!C198=$B$2,'Journal'!A198&lt;&gt;""),'Journal'!G198,"")</f>
        <v/>
      </c>
      <c r="H198" s="6" t="str">
        <f>IF(A198="","",SUM(F$6:F198)-SUM(G$6:G198))</f>
        <v/>
      </c>
      <c r="I198" s="7" t="str">
        <f>IF(A198="","",ROW('Journal'!A198))</f>
        <v/>
      </c>
    </row>
    <row r="199" spans="1:9" x14ac:dyDescent="0.25">
      <c r="A199" t="str">
        <f>IF(AND($B$2&lt;&gt;"",'Journal'!C199=$B$2,'Journal'!A199&lt;&gt;""),'Journal'!A199,"")</f>
        <v/>
      </c>
      <c r="B199" s="10" t="str">
        <f>IF(AND($B$2&lt;&gt;"",'Journal'!C199=$B$2,'Journal'!A199&lt;&gt;""),'Journal'!B199,"")</f>
        <v/>
      </c>
      <c r="C199" t="str">
        <f>IF(AND($B$2&lt;&gt;"",'Journal'!C199=$B$2,'Journal'!A199&lt;&gt;""),'Journal'!C199,"")</f>
        <v/>
      </c>
      <c r="D199" t="str">
        <f>IF(AND($B$2&lt;&gt;"",'Journal'!C199=$B$2,'Journal'!A199&lt;&gt;""),'Journal'!D199,"")</f>
        <v/>
      </c>
      <c r="E199" t="str">
        <f>IF(AND($B$2&lt;&gt;"",'Journal'!C199=$B$2,'Journal'!A199&lt;&gt;""),'Journal'!E199,"")</f>
        <v/>
      </c>
      <c r="F199" s="6" t="str">
        <f>IF(AND($B$2&lt;&gt;"",'Journal'!C199=$B$2,'Journal'!A199&lt;&gt;""),'Journal'!F199,"")</f>
        <v/>
      </c>
      <c r="G199" s="6" t="str">
        <f>IF(AND($B$2&lt;&gt;"",'Journal'!C199=$B$2,'Journal'!A199&lt;&gt;""),'Journal'!G199,"")</f>
        <v/>
      </c>
      <c r="H199" s="6" t="str">
        <f>IF(A199="","",SUM(F$6:F199)-SUM(G$6:G199))</f>
        <v/>
      </c>
      <c r="I199" s="7" t="str">
        <f>IF(A199="","",ROW('Journal'!A199))</f>
        <v/>
      </c>
    </row>
    <row r="200" spans="1:9" x14ac:dyDescent="0.25">
      <c r="A200" t="str">
        <f>IF(AND($B$2&lt;&gt;"",'Journal'!C200=$B$2,'Journal'!A200&lt;&gt;""),'Journal'!A200,"")</f>
        <v/>
      </c>
      <c r="B200" s="10" t="str">
        <f>IF(AND($B$2&lt;&gt;"",'Journal'!C200=$B$2,'Journal'!A200&lt;&gt;""),'Journal'!B200,"")</f>
        <v/>
      </c>
      <c r="C200" t="str">
        <f>IF(AND($B$2&lt;&gt;"",'Journal'!C200=$B$2,'Journal'!A200&lt;&gt;""),'Journal'!C200,"")</f>
        <v/>
      </c>
      <c r="D200" t="str">
        <f>IF(AND($B$2&lt;&gt;"",'Journal'!C200=$B$2,'Journal'!A200&lt;&gt;""),'Journal'!D200,"")</f>
        <v/>
      </c>
      <c r="E200" t="str">
        <f>IF(AND($B$2&lt;&gt;"",'Journal'!C200=$B$2,'Journal'!A200&lt;&gt;""),'Journal'!E200,"")</f>
        <v/>
      </c>
      <c r="F200" s="6" t="str">
        <f>IF(AND($B$2&lt;&gt;"",'Journal'!C200=$B$2,'Journal'!A200&lt;&gt;""),'Journal'!F200,"")</f>
        <v/>
      </c>
      <c r="G200" s="6" t="str">
        <f>IF(AND($B$2&lt;&gt;"",'Journal'!C200=$B$2,'Journal'!A200&lt;&gt;""),'Journal'!G200,"")</f>
        <v/>
      </c>
      <c r="H200" s="6" t="str">
        <f>IF(A200="","",SUM(F$6:F200)-SUM(G$6:G200))</f>
        <v/>
      </c>
      <c r="I200" s="7" t="str">
        <f>IF(A200="","",ROW('Journal'!A200))</f>
        <v/>
      </c>
    </row>
    <row r="201" spans="1:9" x14ac:dyDescent="0.25">
      <c r="A201" t="str">
        <f>IF(AND($B$2&lt;&gt;"",'Journal'!C201=$B$2,'Journal'!A201&lt;&gt;""),'Journal'!A201,"")</f>
        <v/>
      </c>
      <c r="B201" s="10" t="str">
        <f>IF(AND($B$2&lt;&gt;"",'Journal'!C201=$B$2,'Journal'!A201&lt;&gt;""),'Journal'!B201,"")</f>
        <v/>
      </c>
      <c r="C201" t="str">
        <f>IF(AND($B$2&lt;&gt;"",'Journal'!C201=$B$2,'Journal'!A201&lt;&gt;""),'Journal'!C201,"")</f>
        <v/>
      </c>
      <c r="D201" t="str">
        <f>IF(AND($B$2&lt;&gt;"",'Journal'!C201=$B$2,'Journal'!A201&lt;&gt;""),'Journal'!D201,"")</f>
        <v/>
      </c>
      <c r="E201" t="str">
        <f>IF(AND($B$2&lt;&gt;"",'Journal'!C201=$B$2,'Journal'!A201&lt;&gt;""),'Journal'!E201,"")</f>
        <v/>
      </c>
      <c r="F201" s="6" t="str">
        <f>IF(AND($B$2&lt;&gt;"",'Journal'!C201=$B$2,'Journal'!A201&lt;&gt;""),'Journal'!F201,"")</f>
        <v/>
      </c>
      <c r="G201" s="6" t="str">
        <f>IF(AND($B$2&lt;&gt;"",'Journal'!C201=$B$2,'Journal'!A201&lt;&gt;""),'Journal'!G201,"")</f>
        <v/>
      </c>
      <c r="H201" s="6" t="str">
        <f>IF(A201="","",SUM(F$6:F201)-SUM(G$6:G201))</f>
        <v/>
      </c>
      <c r="I201" s="7" t="str">
        <f>IF(A201="","",ROW('Journal'!A201))</f>
        <v/>
      </c>
    </row>
    <row r="202" spans="1:9" x14ac:dyDescent="0.25">
      <c r="A202" t="str">
        <f>IF(AND($B$2&lt;&gt;"",'Journal'!C202=$B$2,'Journal'!A202&lt;&gt;""),'Journal'!A202,"")</f>
        <v/>
      </c>
      <c r="B202" s="10" t="str">
        <f>IF(AND($B$2&lt;&gt;"",'Journal'!C202=$B$2,'Journal'!A202&lt;&gt;""),'Journal'!B202,"")</f>
        <v/>
      </c>
      <c r="C202" t="str">
        <f>IF(AND($B$2&lt;&gt;"",'Journal'!C202=$B$2,'Journal'!A202&lt;&gt;""),'Journal'!C202,"")</f>
        <v/>
      </c>
      <c r="D202" t="str">
        <f>IF(AND($B$2&lt;&gt;"",'Journal'!C202=$B$2,'Journal'!A202&lt;&gt;""),'Journal'!D202,"")</f>
        <v/>
      </c>
      <c r="E202" t="str">
        <f>IF(AND($B$2&lt;&gt;"",'Journal'!C202=$B$2,'Journal'!A202&lt;&gt;""),'Journal'!E202,"")</f>
        <v/>
      </c>
      <c r="F202" s="6" t="str">
        <f>IF(AND($B$2&lt;&gt;"",'Journal'!C202=$B$2,'Journal'!A202&lt;&gt;""),'Journal'!F202,"")</f>
        <v/>
      </c>
      <c r="G202" s="6" t="str">
        <f>IF(AND($B$2&lt;&gt;"",'Journal'!C202=$B$2,'Journal'!A202&lt;&gt;""),'Journal'!G202,"")</f>
        <v/>
      </c>
      <c r="H202" s="6" t="str">
        <f>IF(A202="","",SUM(F$6:F202)-SUM(G$6:G202))</f>
        <v/>
      </c>
      <c r="I202" s="7" t="str">
        <f>IF(A202="","",ROW('Journal'!A202))</f>
        <v/>
      </c>
    </row>
    <row r="203" spans="1:9" x14ac:dyDescent="0.25">
      <c r="A203" t="str">
        <f>IF(AND($B$2&lt;&gt;"",'Journal'!C203=$B$2,'Journal'!A203&lt;&gt;""),'Journal'!A203,"")</f>
        <v/>
      </c>
      <c r="B203" s="10" t="str">
        <f>IF(AND($B$2&lt;&gt;"",'Journal'!C203=$B$2,'Journal'!A203&lt;&gt;""),'Journal'!B203,"")</f>
        <v/>
      </c>
      <c r="C203" t="str">
        <f>IF(AND($B$2&lt;&gt;"",'Journal'!C203=$B$2,'Journal'!A203&lt;&gt;""),'Journal'!C203,"")</f>
        <v/>
      </c>
      <c r="D203" t="str">
        <f>IF(AND($B$2&lt;&gt;"",'Journal'!C203=$B$2,'Journal'!A203&lt;&gt;""),'Journal'!D203,"")</f>
        <v/>
      </c>
      <c r="E203" t="str">
        <f>IF(AND($B$2&lt;&gt;"",'Journal'!C203=$B$2,'Journal'!A203&lt;&gt;""),'Journal'!E203,"")</f>
        <v/>
      </c>
      <c r="F203" s="6" t="str">
        <f>IF(AND($B$2&lt;&gt;"",'Journal'!C203=$B$2,'Journal'!A203&lt;&gt;""),'Journal'!F203,"")</f>
        <v/>
      </c>
      <c r="G203" s="6" t="str">
        <f>IF(AND($B$2&lt;&gt;"",'Journal'!C203=$B$2,'Journal'!A203&lt;&gt;""),'Journal'!G203,"")</f>
        <v/>
      </c>
      <c r="H203" s="6" t="str">
        <f>IF(A203="","",SUM(F$6:F203)-SUM(G$6:G203))</f>
        <v/>
      </c>
      <c r="I203" s="7" t="str">
        <f>IF(A203="","",ROW('Journal'!A203))</f>
        <v/>
      </c>
    </row>
    <row r="204" spans="1:9" x14ac:dyDescent="0.25">
      <c r="A204" t="str">
        <f>IF(AND($B$2&lt;&gt;"",'Journal'!C204=$B$2,'Journal'!A204&lt;&gt;""),'Journal'!A204,"")</f>
        <v/>
      </c>
      <c r="B204" s="10" t="str">
        <f>IF(AND($B$2&lt;&gt;"",'Journal'!C204=$B$2,'Journal'!A204&lt;&gt;""),'Journal'!B204,"")</f>
        <v/>
      </c>
      <c r="C204" t="str">
        <f>IF(AND($B$2&lt;&gt;"",'Journal'!C204=$B$2,'Journal'!A204&lt;&gt;""),'Journal'!C204,"")</f>
        <v/>
      </c>
      <c r="D204" t="str">
        <f>IF(AND($B$2&lt;&gt;"",'Journal'!C204=$B$2,'Journal'!A204&lt;&gt;""),'Journal'!D204,"")</f>
        <v/>
      </c>
      <c r="E204" t="str">
        <f>IF(AND($B$2&lt;&gt;"",'Journal'!C204=$B$2,'Journal'!A204&lt;&gt;""),'Journal'!E204,"")</f>
        <v/>
      </c>
      <c r="F204" s="6" t="str">
        <f>IF(AND($B$2&lt;&gt;"",'Journal'!C204=$B$2,'Journal'!A204&lt;&gt;""),'Journal'!F204,"")</f>
        <v/>
      </c>
      <c r="G204" s="6" t="str">
        <f>IF(AND($B$2&lt;&gt;"",'Journal'!C204=$B$2,'Journal'!A204&lt;&gt;""),'Journal'!G204,"")</f>
        <v/>
      </c>
      <c r="H204" s="6" t="str">
        <f>IF(A204="","",SUM(F$6:F204)-SUM(G$6:G204))</f>
        <v/>
      </c>
      <c r="I204" s="7" t="str">
        <f>IF(A204="","",ROW('Journal'!A204))</f>
        <v/>
      </c>
    </row>
    <row r="205" spans="1:9" x14ac:dyDescent="0.25">
      <c r="A205" t="str">
        <f>IF(AND($B$2&lt;&gt;"",'Journal'!C205=$B$2,'Journal'!A205&lt;&gt;""),'Journal'!A205,"")</f>
        <v/>
      </c>
      <c r="B205" s="10" t="str">
        <f>IF(AND($B$2&lt;&gt;"",'Journal'!C205=$B$2,'Journal'!A205&lt;&gt;""),'Journal'!B205,"")</f>
        <v/>
      </c>
      <c r="C205" t="str">
        <f>IF(AND($B$2&lt;&gt;"",'Journal'!C205=$B$2,'Journal'!A205&lt;&gt;""),'Journal'!C205,"")</f>
        <v/>
      </c>
      <c r="D205" t="str">
        <f>IF(AND($B$2&lt;&gt;"",'Journal'!C205=$B$2,'Journal'!A205&lt;&gt;""),'Journal'!D205,"")</f>
        <v/>
      </c>
      <c r="E205" t="str">
        <f>IF(AND($B$2&lt;&gt;"",'Journal'!C205=$B$2,'Journal'!A205&lt;&gt;""),'Journal'!E205,"")</f>
        <v/>
      </c>
      <c r="F205" s="6" t="str">
        <f>IF(AND($B$2&lt;&gt;"",'Journal'!C205=$B$2,'Journal'!A205&lt;&gt;""),'Journal'!F205,"")</f>
        <v/>
      </c>
      <c r="G205" s="6" t="str">
        <f>IF(AND($B$2&lt;&gt;"",'Journal'!C205=$B$2,'Journal'!A205&lt;&gt;""),'Journal'!G205,"")</f>
        <v/>
      </c>
      <c r="H205" s="6" t="str">
        <f>IF(A205="","",SUM(F$6:F205)-SUM(G$6:G205))</f>
        <v/>
      </c>
      <c r="I205" s="7" t="str">
        <f>IF(A205="","",ROW('Journal'!A205))</f>
        <v/>
      </c>
    </row>
    <row r="206" spans="1:9" x14ac:dyDescent="0.25">
      <c r="A206" t="str">
        <f>IF(AND($B$2&lt;&gt;"",'Journal'!C206=$B$2,'Journal'!A206&lt;&gt;""),'Journal'!A206,"")</f>
        <v/>
      </c>
      <c r="B206" s="10" t="str">
        <f>IF(AND($B$2&lt;&gt;"",'Journal'!C206=$B$2,'Journal'!A206&lt;&gt;""),'Journal'!B206,"")</f>
        <v/>
      </c>
      <c r="C206" t="str">
        <f>IF(AND($B$2&lt;&gt;"",'Journal'!C206=$B$2,'Journal'!A206&lt;&gt;""),'Journal'!C206,"")</f>
        <v/>
      </c>
      <c r="D206" t="str">
        <f>IF(AND($B$2&lt;&gt;"",'Journal'!C206=$B$2,'Journal'!A206&lt;&gt;""),'Journal'!D206,"")</f>
        <v/>
      </c>
      <c r="E206" t="str">
        <f>IF(AND($B$2&lt;&gt;"",'Journal'!C206=$B$2,'Journal'!A206&lt;&gt;""),'Journal'!E206,"")</f>
        <v/>
      </c>
      <c r="F206" s="6" t="str">
        <f>IF(AND($B$2&lt;&gt;"",'Journal'!C206=$B$2,'Journal'!A206&lt;&gt;""),'Journal'!F206,"")</f>
        <v/>
      </c>
      <c r="G206" s="6" t="str">
        <f>IF(AND($B$2&lt;&gt;"",'Journal'!C206=$B$2,'Journal'!A206&lt;&gt;""),'Journal'!G206,"")</f>
        <v/>
      </c>
      <c r="H206" s="6" t="str">
        <f>IF(A206="","",SUM(F$6:F206)-SUM(G$6:G206))</f>
        <v/>
      </c>
      <c r="I206" s="7" t="str">
        <f>IF(A206="","",ROW('Journal'!A206))</f>
        <v/>
      </c>
    </row>
    <row r="207" spans="1:9" x14ac:dyDescent="0.25">
      <c r="A207" t="str">
        <f>IF(AND($B$2&lt;&gt;"",'Journal'!C207=$B$2,'Journal'!A207&lt;&gt;""),'Journal'!A207,"")</f>
        <v/>
      </c>
      <c r="B207" s="10" t="str">
        <f>IF(AND($B$2&lt;&gt;"",'Journal'!C207=$B$2,'Journal'!A207&lt;&gt;""),'Journal'!B207,"")</f>
        <v/>
      </c>
      <c r="C207" t="str">
        <f>IF(AND($B$2&lt;&gt;"",'Journal'!C207=$B$2,'Journal'!A207&lt;&gt;""),'Journal'!C207,"")</f>
        <v/>
      </c>
      <c r="D207" t="str">
        <f>IF(AND($B$2&lt;&gt;"",'Journal'!C207=$B$2,'Journal'!A207&lt;&gt;""),'Journal'!D207,"")</f>
        <v/>
      </c>
      <c r="E207" t="str">
        <f>IF(AND($B$2&lt;&gt;"",'Journal'!C207=$B$2,'Journal'!A207&lt;&gt;""),'Journal'!E207,"")</f>
        <v/>
      </c>
      <c r="F207" s="6" t="str">
        <f>IF(AND($B$2&lt;&gt;"",'Journal'!C207=$B$2,'Journal'!A207&lt;&gt;""),'Journal'!F207,"")</f>
        <v/>
      </c>
      <c r="G207" s="6" t="str">
        <f>IF(AND($B$2&lt;&gt;"",'Journal'!C207=$B$2,'Journal'!A207&lt;&gt;""),'Journal'!G207,"")</f>
        <v/>
      </c>
      <c r="H207" s="6" t="str">
        <f>IF(A207="","",SUM(F$6:F207)-SUM(G$6:G207))</f>
        <v/>
      </c>
      <c r="I207" s="7" t="str">
        <f>IF(A207="","",ROW('Journal'!A207))</f>
        <v/>
      </c>
    </row>
    <row r="208" spans="1:9" x14ac:dyDescent="0.25">
      <c r="A208" t="str">
        <f>IF(AND($B$2&lt;&gt;"",'Journal'!C208=$B$2,'Journal'!A208&lt;&gt;""),'Journal'!A208,"")</f>
        <v/>
      </c>
      <c r="B208" s="10" t="str">
        <f>IF(AND($B$2&lt;&gt;"",'Journal'!C208=$B$2,'Journal'!A208&lt;&gt;""),'Journal'!B208,"")</f>
        <v/>
      </c>
      <c r="C208" t="str">
        <f>IF(AND($B$2&lt;&gt;"",'Journal'!C208=$B$2,'Journal'!A208&lt;&gt;""),'Journal'!C208,"")</f>
        <v/>
      </c>
      <c r="D208" t="str">
        <f>IF(AND($B$2&lt;&gt;"",'Journal'!C208=$B$2,'Journal'!A208&lt;&gt;""),'Journal'!D208,"")</f>
        <v/>
      </c>
      <c r="E208" t="str">
        <f>IF(AND($B$2&lt;&gt;"",'Journal'!C208=$B$2,'Journal'!A208&lt;&gt;""),'Journal'!E208,"")</f>
        <v/>
      </c>
      <c r="F208" s="6" t="str">
        <f>IF(AND($B$2&lt;&gt;"",'Journal'!C208=$B$2,'Journal'!A208&lt;&gt;""),'Journal'!F208,"")</f>
        <v/>
      </c>
      <c r="G208" s="6" t="str">
        <f>IF(AND($B$2&lt;&gt;"",'Journal'!C208=$B$2,'Journal'!A208&lt;&gt;""),'Journal'!G208,"")</f>
        <v/>
      </c>
      <c r="H208" s="6" t="str">
        <f>IF(A208="","",SUM(F$6:F208)-SUM(G$6:G208))</f>
        <v/>
      </c>
      <c r="I208" s="7" t="str">
        <f>IF(A208="","",ROW('Journal'!A208))</f>
        <v/>
      </c>
    </row>
    <row r="209" spans="1:9" x14ac:dyDescent="0.25">
      <c r="A209" t="str">
        <f>IF(AND($B$2&lt;&gt;"",'Journal'!C209=$B$2,'Journal'!A209&lt;&gt;""),'Journal'!A209,"")</f>
        <v/>
      </c>
      <c r="B209" s="10" t="str">
        <f>IF(AND($B$2&lt;&gt;"",'Journal'!C209=$B$2,'Journal'!A209&lt;&gt;""),'Journal'!B209,"")</f>
        <v/>
      </c>
      <c r="C209" t="str">
        <f>IF(AND($B$2&lt;&gt;"",'Journal'!C209=$B$2,'Journal'!A209&lt;&gt;""),'Journal'!C209,"")</f>
        <v/>
      </c>
      <c r="D209" t="str">
        <f>IF(AND($B$2&lt;&gt;"",'Journal'!C209=$B$2,'Journal'!A209&lt;&gt;""),'Journal'!D209,"")</f>
        <v/>
      </c>
      <c r="E209" t="str">
        <f>IF(AND($B$2&lt;&gt;"",'Journal'!C209=$B$2,'Journal'!A209&lt;&gt;""),'Journal'!E209,"")</f>
        <v/>
      </c>
      <c r="F209" s="6" t="str">
        <f>IF(AND($B$2&lt;&gt;"",'Journal'!C209=$B$2,'Journal'!A209&lt;&gt;""),'Journal'!F209,"")</f>
        <v/>
      </c>
      <c r="G209" s="6" t="str">
        <f>IF(AND($B$2&lt;&gt;"",'Journal'!C209=$B$2,'Journal'!A209&lt;&gt;""),'Journal'!G209,"")</f>
        <v/>
      </c>
      <c r="H209" s="6" t="str">
        <f>IF(A209="","",SUM(F$6:F209)-SUM(G$6:G209))</f>
        <v/>
      </c>
      <c r="I209" s="7" t="str">
        <f>IF(A209="","",ROW('Journal'!A209))</f>
        <v/>
      </c>
    </row>
    <row r="210" spans="1:9" x14ac:dyDescent="0.25">
      <c r="A210" t="str">
        <f>IF(AND($B$2&lt;&gt;"",'Journal'!C210=$B$2,'Journal'!A210&lt;&gt;""),'Journal'!A210,"")</f>
        <v/>
      </c>
      <c r="B210" s="10" t="str">
        <f>IF(AND($B$2&lt;&gt;"",'Journal'!C210=$B$2,'Journal'!A210&lt;&gt;""),'Journal'!B210,"")</f>
        <v/>
      </c>
      <c r="C210" t="str">
        <f>IF(AND($B$2&lt;&gt;"",'Journal'!C210=$B$2,'Journal'!A210&lt;&gt;""),'Journal'!C210,"")</f>
        <v/>
      </c>
      <c r="D210" t="str">
        <f>IF(AND($B$2&lt;&gt;"",'Journal'!C210=$B$2,'Journal'!A210&lt;&gt;""),'Journal'!D210,"")</f>
        <v/>
      </c>
      <c r="E210" t="str">
        <f>IF(AND($B$2&lt;&gt;"",'Journal'!C210=$B$2,'Journal'!A210&lt;&gt;""),'Journal'!E210,"")</f>
        <v/>
      </c>
      <c r="F210" s="6" t="str">
        <f>IF(AND($B$2&lt;&gt;"",'Journal'!C210=$B$2,'Journal'!A210&lt;&gt;""),'Journal'!F210,"")</f>
        <v/>
      </c>
      <c r="G210" s="6" t="str">
        <f>IF(AND($B$2&lt;&gt;"",'Journal'!C210=$B$2,'Journal'!A210&lt;&gt;""),'Journal'!G210,"")</f>
        <v/>
      </c>
      <c r="H210" s="6" t="str">
        <f>IF(A210="","",SUM(F$6:F210)-SUM(G$6:G210))</f>
        <v/>
      </c>
      <c r="I210" s="7" t="str">
        <f>IF(A210="","",ROW('Journal'!A210))</f>
        <v/>
      </c>
    </row>
    <row r="211" spans="1:9" x14ac:dyDescent="0.25">
      <c r="A211" t="str">
        <f>IF(AND($B$2&lt;&gt;"",'Journal'!C211=$B$2,'Journal'!A211&lt;&gt;""),'Journal'!A211,"")</f>
        <v/>
      </c>
      <c r="B211" s="10" t="str">
        <f>IF(AND($B$2&lt;&gt;"",'Journal'!C211=$B$2,'Journal'!A211&lt;&gt;""),'Journal'!B211,"")</f>
        <v/>
      </c>
      <c r="C211" t="str">
        <f>IF(AND($B$2&lt;&gt;"",'Journal'!C211=$B$2,'Journal'!A211&lt;&gt;""),'Journal'!C211,"")</f>
        <v/>
      </c>
      <c r="D211" t="str">
        <f>IF(AND($B$2&lt;&gt;"",'Journal'!C211=$B$2,'Journal'!A211&lt;&gt;""),'Journal'!D211,"")</f>
        <v/>
      </c>
      <c r="E211" t="str">
        <f>IF(AND($B$2&lt;&gt;"",'Journal'!C211=$B$2,'Journal'!A211&lt;&gt;""),'Journal'!E211,"")</f>
        <v/>
      </c>
      <c r="F211" s="6" t="str">
        <f>IF(AND($B$2&lt;&gt;"",'Journal'!C211=$B$2,'Journal'!A211&lt;&gt;""),'Journal'!F211,"")</f>
        <v/>
      </c>
      <c r="G211" s="6" t="str">
        <f>IF(AND($B$2&lt;&gt;"",'Journal'!C211=$B$2,'Journal'!A211&lt;&gt;""),'Journal'!G211,"")</f>
        <v/>
      </c>
      <c r="H211" s="6" t="str">
        <f>IF(A211="","",SUM(F$6:F211)-SUM(G$6:G211))</f>
        <v/>
      </c>
      <c r="I211" s="7" t="str">
        <f>IF(A211="","",ROW('Journal'!A211))</f>
        <v/>
      </c>
    </row>
    <row r="212" spans="1:9" x14ac:dyDescent="0.25">
      <c r="A212" t="str">
        <f>IF(AND($B$2&lt;&gt;"",'Journal'!C212=$B$2,'Journal'!A212&lt;&gt;""),'Journal'!A212,"")</f>
        <v/>
      </c>
      <c r="B212" s="10" t="str">
        <f>IF(AND($B$2&lt;&gt;"",'Journal'!C212=$B$2,'Journal'!A212&lt;&gt;""),'Journal'!B212,"")</f>
        <v/>
      </c>
      <c r="C212" t="str">
        <f>IF(AND($B$2&lt;&gt;"",'Journal'!C212=$B$2,'Journal'!A212&lt;&gt;""),'Journal'!C212,"")</f>
        <v/>
      </c>
      <c r="D212" t="str">
        <f>IF(AND($B$2&lt;&gt;"",'Journal'!C212=$B$2,'Journal'!A212&lt;&gt;""),'Journal'!D212,"")</f>
        <v/>
      </c>
      <c r="E212" t="str">
        <f>IF(AND($B$2&lt;&gt;"",'Journal'!C212=$B$2,'Journal'!A212&lt;&gt;""),'Journal'!E212,"")</f>
        <v/>
      </c>
      <c r="F212" s="6" t="str">
        <f>IF(AND($B$2&lt;&gt;"",'Journal'!C212=$B$2,'Journal'!A212&lt;&gt;""),'Journal'!F212,"")</f>
        <v/>
      </c>
      <c r="G212" s="6" t="str">
        <f>IF(AND($B$2&lt;&gt;"",'Journal'!C212=$B$2,'Journal'!A212&lt;&gt;""),'Journal'!G212,"")</f>
        <v/>
      </c>
      <c r="H212" s="6" t="str">
        <f>IF(A212="","",SUM(F$6:F212)-SUM(G$6:G212))</f>
        <v/>
      </c>
      <c r="I212" s="7" t="str">
        <f>IF(A212="","",ROW('Journal'!A212))</f>
        <v/>
      </c>
    </row>
    <row r="213" spans="1:9" x14ac:dyDescent="0.25">
      <c r="A213" t="str">
        <f>IF(AND($B$2&lt;&gt;"",'Journal'!C213=$B$2,'Journal'!A213&lt;&gt;""),'Journal'!A213,"")</f>
        <v/>
      </c>
      <c r="B213" s="10" t="str">
        <f>IF(AND($B$2&lt;&gt;"",'Journal'!C213=$B$2,'Journal'!A213&lt;&gt;""),'Journal'!B213,"")</f>
        <v/>
      </c>
      <c r="C213" t="str">
        <f>IF(AND($B$2&lt;&gt;"",'Journal'!C213=$B$2,'Journal'!A213&lt;&gt;""),'Journal'!C213,"")</f>
        <v/>
      </c>
      <c r="D213" t="str">
        <f>IF(AND($B$2&lt;&gt;"",'Journal'!C213=$B$2,'Journal'!A213&lt;&gt;""),'Journal'!D213,"")</f>
        <v/>
      </c>
      <c r="E213" t="str">
        <f>IF(AND($B$2&lt;&gt;"",'Journal'!C213=$B$2,'Journal'!A213&lt;&gt;""),'Journal'!E213,"")</f>
        <v/>
      </c>
      <c r="F213" s="6" t="str">
        <f>IF(AND($B$2&lt;&gt;"",'Journal'!C213=$B$2,'Journal'!A213&lt;&gt;""),'Journal'!F213,"")</f>
        <v/>
      </c>
      <c r="G213" s="6" t="str">
        <f>IF(AND($B$2&lt;&gt;"",'Journal'!C213=$B$2,'Journal'!A213&lt;&gt;""),'Journal'!G213,"")</f>
        <v/>
      </c>
      <c r="H213" s="6" t="str">
        <f>IF(A213="","",SUM(F$6:F213)-SUM(G$6:G213))</f>
        <v/>
      </c>
      <c r="I213" s="7" t="str">
        <f>IF(A213="","",ROW('Journal'!A213))</f>
        <v/>
      </c>
    </row>
    <row r="214" spans="1:9" x14ac:dyDescent="0.25">
      <c r="A214" t="str">
        <f>IF(AND($B$2&lt;&gt;"",'Journal'!C214=$B$2,'Journal'!A214&lt;&gt;""),'Journal'!A214,"")</f>
        <v/>
      </c>
      <c r="B214" s="10" t="str">
        <f>IF(AND($B$2&lt;&gt;"",'Journal'!C214=$B$2,'Journal'!A214&lt;&gt;""),'Journal'!B214,"")</f>
        <v/>
      </c>
      <c r="C214" t="str">
        <f>IF(AND($B$2&lt;&gt;"",'Journal'!C214=$B$2,'Journal'!A214&lt;&gt;""),'Journal'!C214,"")</f>
        <v/>
      </c>
      <c r="D214" t="str">
        <f>IF(AND($B$2&lt;&gt;"",'Journal'!C214=$B$2,'Journal'!A214&lt;&gt;""),'Journal'!D214,"")</f>
        <v/>
      </c>
      <c r="E214" t="str">
        <f>IF(AND($B$2&lt;&gt;"",'Journal'!C214=$B$2,'Journal'!A214&lt;&gt;""),'Journal'!E214,"")</f>
        <v/>
      </c>
      <c r="F214" s="6" t="str">
        <f>IF(AND($B$2&lt;&gt;"",'Journal'!C214=$B$2,'Journal'!A214&lt;&gt;""),'Journal'!F214,"")</f>
        <v/>
      </c>
      <c r="G214" s="6" t="str">
        <f>IF(AND($B$2&lt;&gt;"",'Journal'!C214=$B$2,'Journal'!A214&lt;&gt;""),'Journal'!G214,"")</f>
        <v/>
      </c>
      <c r="H214" s="6" t="str">
        <f>IF(A214="","",SUM(F$6:F214)-SUM(G$6:G214))</f>
        <v/>
      </c>
      <c r="I214" s="7" t="str">
        <f>IF(A214="","",ROW('Journal'!A214))</f>
        <v/>
      </c>
    </row>
    <row r="215" spans="1:9" x14ac:dyDescent="0.25">
      <c r="A215" t="str">
        <f>IF(AND($B$2&lt;&gt;"",'Journal'!C215=$B$2,'Journal'!A215&lt;&gt;""),'Journal'!A215,"")</f>
        <v/>
      </c>
      <c r="B215" s="10" t="str">
        <f>IF(AND($B$2&lt;&gt;"",'Journal'!C215=$B$2,'Journal'!A215&lt;&gt;""),'Journal'!B215,"")</f>
        <v/>
      </c>
      <c r="C215" t="str">
        <f>IF(AND($B$2&lt;&gt;"",'Journal'!C215=$B$2,'Journal'!A215&lt;&gt;""),'Journal'!C215,"")</f>
        <v/>
      </c>
      <c r="D215" t="str">
        <f>IF(AND($B$2&lt;&gt;"",'Journal'!C215=$B$2,'Journal'!A215&lt;&gt;""),'Journal'!D215,"")</f>
        <v/>
      </c>
      <c r="E215" t="str">
        <f>IF(AND($B$2&lt;&gt;"",'Journal'!C215=$B$2,'Journal'!A215&lt;&gt;""),'Journal'!E215,"")</f>
        <v/>
      </c>
      <c r="F215" s="6" t="str">
        <f>IF(AND($B$2&lt;&gt;"",'Journal'!C215=$B$2,'Journal'!A215&lt;&gt;""),'Journal'!F215,"")</f>
        <v/>
      </c>
      <c r="G215" s="6" t="str">
        <f>IF(AND($B$2&lt;&gt;"",'Journal'!C215=$B$2,'Journal'!A215&lt;&gt;""),'Journal'!G215,"")</f>
        <v/>
      </c>
      <c r="H215" s="6" t="str">
        <f>IF(A215="","",SUM(F$6:F215)-SUM(G$6:G215))</f>
        <v/>
      </c>
      <c r="I215" s="7" t="str">
        <f>IF(A215="","",ROW('Journal'!A215))</f>
        <v/>
      </c>
    </row>
    <row r="216" spans="1:9" x14ac:dyDescent="0.25">
      <c r="A216" t="str">
        <f>IF(AND($B$2&lt;&gt;"",'Journal'!C216=$B$2,'Journal'!A216&lt;&gt;""),'Journal'!A216,"")</f>
        <v/>
      </c>
      <c r="B216" s="10" t="str">
        <f>IF(AND($B$2&lt;&gt;"",'Journal'!C216=$B$2,'Journal'!A216&lt;&gt;""),'Journal'!B216,"")</f>
        <v/>
      </c>
      <c r="C216" t="str">
        <f>IF(AND($B$2&lt;&gt;"",'Journal'!C216=$B$2,'Journal'!A216&lt;&gt;""),'Journal'!C216,"")</f>
        <v/>
      </c>
      <c r="D216" t="str">
        <f>IF(AND($B$2&lt;&gt;"",'Journal'!C216=$B$2,'Journal'!A216&lt;&gt;""),'Journal'!D216,"")</f>
        <v/>
      </c>
      <c r="E216" t="str">
        <f>IF(AND($B$2&lt;&gt;"",'Journal'!C216=$B$2,'Journal'!A216&lt;&gt;""),'Journal'!E216,"")</f>
        <v/>
      </c>
      <c r="F216" s="6" t="str">
        <f>IF(AND($B$2&lt;&gt;"",'Journal'!C216=$B$2,'Journal'!A216&lt;&gt;""),'Journal'!F216,"")</f>
        <v/>
      </c>
      <c r="G216" s="6" t="str">
        <f>IF(AND($B$2&lt;&gt;"",'Journal'!C216=$B$2,'Journal'!A216&lt;&gt;""),'Journal'!G216,"")</f>
        <v/>
      </c>
      <c r="H216" s="6" t="str">
        <f>IF(A216="","",SUM(F$6:F216)-SUM(G$6:G216))</f>
        <v/>
      </c>
      <c r="I216" s="7" t="str">
        <f>IF(A216="","",ROW('Journal'!A216))</f>
        <v/>
      </c>
    </row>
    <row r="217" spans="1:9" x14ac:dyDescent="0.25">
      <c r="A217" t="str">
        <f>IF(AND($B$2&lt;&gt;"",'Journal'!C217=$B$2,'Journal'!A217&lt;&gt;""),'Journal'!A217,"")</f>
        <v/>
      </c>
      <c r="B217" s="10" t="str">
        <f>IF(AND($B$2&lt;&gt;"",'Journal'!C217=$B$2,'Journal'!A217&lt;&gt;""),'Journal'!B217,"")</f>
        <v/>
      </c>
      <c r="C217" t="str">
        <f>IF(AND($B$2&lt;&gt;"",'Journal'!C217=$B$2,'Journal'!A217&lt;&gt;""),'Journal'!C217,"")</f>
        <v/>
      </c>
      <c r="D217" t="str">
        <f>IF(AND($B$2&lt;&gt;"",'Journal'!C217=$B$2,'Journal'!A217&lt;&gt;""),'Journal'!D217,"")</f>
        <v/>
      </c>
      <c r="E217" t="str">
        <f>IF(AND($B$2&lt;&gt;"",'Journal'!C217=$B$2,'Journal'!A217&lt;&gt;""),'Journal'!E217,"")</f>
        <v/>
      </c>
      <c r="F217" s="6" t="str">
        <f>IF(AND($B$2&lt;&gt;"",'Journal'!C217=$B$2,'Journal'!A217&lt;&gt;""),'Journal'!F217,"")</f>
        <v/>
      </c>
      <c r="G217" s="6" t="str">
        <f>IF(AND($B$2&lt;&gt;"",'Journal'!C217=$B$2,'Journal'!A217&lt;&gt;""),'Journal'!G217,"")</f>
        <v/>
      </c>
      <c r="H217" s="6" t="str">
        <f>IF(A217="","",SUM(F$6:F217)-SUM(G$6:G217))</f>
        <v/>
      </c>
      <c r="I217" s="7" t="str">
        <f>IF(A217="","",ROW('Journal'!A217))</f>
        <v/>
      </c>
    </row>
    <row r="218" spans="1:9" x14ac:dyDescent="0.25">
      <c r="A218" t="str">
        <f>IF(AND($B$2&lt;&gt;"",'Journal'!C218=$B$2,'Journal'!A218&lt;&gt;""),'Journal'!A218,"")</f>
        <v/>
      </c>
      <c r="B218" s="10" t="str">
        <f>IF(AND($B$2&lt;&gt;"",'Journal'!C218=$B$2,'Journal'!A218&lt;&gt;""),'Journal'!B218,"")</f>
        <v/>
      </c>
      <c r="C218" t="str">
        <f>IF(AND($B$2&lt;&gt;"",'Journal'!C218=$B$2,'Journal'!A218&lt;&gt;""),'Journal'!C218,"")</f>
        <v/>
      </c>
      <c r="D218" t="str">
        <f>IF(AND($B$2&lt;&gt;"",'Journal'!C218=$B$2,'Journal'!A218&lt;&gt;""),'Journal'!D218,"")</f>
        <v/>
      </c>
      <c r="E218" t="str">
        <f>IF(AND($B$2&lt;&gt;"",'Journal'!C218=$B$2,'Journal'!A218&lt;&gt;""),'Journal'!E218,"")</f>
        <v/>
      </c>
      <c r="F218" s="6" t="str">
        <f>IF(AND($B$2&lt;&gt;"",'Journal'!C218=$B$2,'Journal'!A218&lt;&gt;""),'Journal'!F218,"")</f>
        <v/>
      </c>
      <c r="G218" s="6" t="str">
        <f>IF(AND($B$2&lt;&gt;"",'Journal'!C218=$B$2,'Journal'!A218&lt;&gt;""),'Journal'!G218,"")</f>
        <v/>
      </c>
      <c r="H218" s="6" t="str">
        <f>IF(A218="","",SUM(F$6:F218)-SUM(G$6:G218))</f>
        <v/>
      </c>
      <c r="I218" s="7" t="str">
        <f>IF(A218="","",ROW('Journal'!A218))</f>
        <v/>
      </c>
    </row>
    <row r="219" spans="1:9" x14ac:dyDescent="0.25">
      <c r="A219" t="str">
        <f>IF(AND($B$2&lt;&gt;"",'Journal'!C219=$B$2,'Journal'!A219&lt;&gt;""),'Journal'!A219,"")</f>
        <v/>
      </c>
      <c r="B219" s="10" t="str">
        <f>IF(AND($B$2&lt;&gt;"",'Journal'!C219=$B$2,'Journal'!A219&lt;&gt;""),'Journal'!B219,"")</f>
        <v/>
      </c>
      <c r="C219" t="str">
        <f>IF(AND($B$2&lt;&gt;"",'Journal'!C219=$B$2,'Journal'!A219&lt;&gt;""),'Journal'!C219,"")</f>
        <v/>
      </c>
      <c r="D219" t="str">
        <f>IF(AND($B$2&lt;&gt;"",'Journal'!C219=$B$2,'Journal'!A219&lt;&gt;""),'Journal'!D219,"")</f>
        <v/>
      </c>
      <c r="E219" t="str">
        <f>IF(AND($B$2&lt;&gt;"",'Journal'!C219=$B$2,'Journal'!A219&lt;&gt;""),'Journal'!E219,"")</f>
        <v/>
      </c>
      <c r="F219" s="6" t="str">
        <f>IF(AND($B$2&lt;&gt;"",'Journal'!C219=$B$2,'Journal'!A219&lt;&gt;""),'Journal'!F219,"")</f>
        <v/>
      </c>
      <c r="G219" s="6" t="str">
        <f>IF(AND($B$2&lt;&gt;"",'Journal'!C219=$B$2,'Journal'!A219&lt;&gt;""),'Journal'!G219,"")</f>
        <v/>
      </c>
      <c r="H219" s="6" t="str">
        <f>IF(A219="","",SUM(F$6:F219)-SUM(G$6:G219))</f>
        <v/>
      </c>
      <c r="I219" s="7" t="str">
        <f>IF(A219="","",ROW('Journal'!A219))</f>
        <v/>
      </c>
    </row>
    <row r="220" spans="1:9" x14ac:dyDescent="0.25">
      <c r="A220" t="str">
        <f>IF(AND($B$2&lt;&gt;"",'Journal'!C220=$B$2,'Journal'!A220&lt;&gt;""),'Journal'!A220,"")</f>
        <v/>
      </c>
      <c r="B220" s="10" t="str">
        <f>IF(AND($B$2&lt;&gt;"",'Journal'!C220=$B$2,'Journal'!A220&lt;&gt;""),'Journal'!B220,"")</f>
        <v/>
      </c>
      <c r="C220" t="str">
        <f>IF(AND($B$2&lt;&gt;"",'Journal'!C220=$B$2,'Journal'!A220&lt;&gt;""),'Journal'!C220,"")</f>
        <v/>
      </c>
      <c r="D220" t="str">
        <f>IF(AND($B$2&lt;&gt;"",'Journal'!C220=$B$2,'Journal'!A220&lt;&gt;""),'Journal'!D220,"")</f>
        <v/>
      </c>
      <c r="E220" t="str">
        <f>IF(AND($B$2&lt;&gt;"",'Journal'!C220=$B$2,'Journal'!A220&lt;&gt;""),'Journal'!E220,"")</f>
        <v/>
      </c>
      <c r="F220" s="6" t="str">
        <f>IF(AND($B$2&lt;&gt;"",'Journal'!C220=$B$2,'Journal'!A220&lt;&gt;""),'Journal'!F220,"")</f>
        <v/>
      </c>
      <c r="G220" s="6" t="str">
        <f>IF(AND($B$2&lt;&gt;"",'Journal'!C220=$B$2,'Journal'!A220&lt;&gt;""),'Journal'!G220,"")</f>
        <v/>
      </c>
      <c r="H220" s="6" t="str">
        <f>IF(A220="","",SUM(F$6:F220)-SUM(G$6:G220))</f>
        <v/>
      </c>
      <c r="I220" s="7" t="str">
        <f>IF(A220="","",ROW('Journal'!A220))</f>
        <v/>
      </c>
    </row>
    <row r="221" spans="1:9" x14ac:dyDescent="0.25">
      <c r="A221" t="str">
        <f>IF(AND($B$2&lt;&gt;"",'Journal'!C221=$B$2,'Journal'!A221&lt;&gt;""),'Journal'!A221,"")</f>
        <v/>
      </c>
      <c r="B221" s="10" t="str">
        <f>IF(AND($B$2&lt;&gt;"",'Journal'!C221=$B$2,'Journal'!A221&lt;&gt;""),'Journal'!B221,"")</f>
        <v/>
      </c>
      <c r="C221" t="str">
        <f>IF(AND($B$2&lt;&gt;"",'Journal'!C221=$B$2,'Journal'!A221&lt;&gt;""),'Journal'!C221,"")</f>
        <v/>
      </c>
      <c r="D221" t="str">
        <f>IF(AND($B$2&lt;&gt;"",'Journal'!C221=$B$2,'Journal'!A221&lt;&gt;""),'Journal'!D221,"")</f>
        <v/>
      </c>
      <c r="E221" t="str">
        <f>IF(AND($B$2&lt;&gt;"",'Journal'!C221=$B$2,'Journal'!A221&lt;&gt;""),'Journal'!E221,"")</f>
        <v/>
      </c>
      <c r="F221" s="6" t="str">
        <f>IF(AND($B$2&lt;&gt;"",'Journal'!C221=$B$2,'Journal'!A221&lt;&gt;""),'Journal'!F221,"")</f>
        <v/>
      </c>
      <c r="G221" s="6" t="str">
        <f>IF(AND($B$2&lt;&gt;"",'Journal'!C221=$B$2,'Journal'!A221&lt;&gt;""),'Journal'!G221,"")</f>
        <v/>
      </c>
      <c r="H221" s="6" t="str">
        <f>IF(A221="","",SUM(F$6:F221)-SUM(G$6:G221))</f>
        <v/>
      </c>
      <c r="I221" s="7" t="str">
        <f>IF(A221="","",ROW('Journal'!A221))</f>
        <v/>
      </c>
    </row>
    <row r="222" spans="1:9" x14ac:dyDescent="0.25">
      <c r="A222" t="str">
        <f>IF(AND($B$2&lt;&gt;"",'Journal'!C222=$B$2,'Journal'!A222&lt;&gt;""),'Journal'!A222,"")</f>
        <v/>
      </c>
      <c r="B222" s="10" t="str">
        <f>IF(AND($B$2&lt;&gt;"",'Journal'!C222=$B$2,'Journal'!A222&lt;&gt;""),'Journal'!B222,"")</f>
        <v/>
      </c>
      <c r="C222" t="str">
        <f>IF(AND($B$2&lt;&gt;"",'Journal'!C222=$B$2,'Journal'!A222&lt;&gt;""),'Journal'!C222,"")</f>
        <v/>
      </c>
      <c r="D222" t="str">
        <f>IF(AND($B$2&lt;&gt;"",'Journal'!C222=$B$2,'Journal'!A222&lt;&gt;""),'Journal'!D222,"")</f>
        <v/>
      </c>
      <c r="E222" t="str">
        <f>IF(AND($B$2&lt;&gt;"",'Journal'!C222=$B$2,'Journal'!A222&lt;&gt;""),'Journal'!E222,"")</f>
        <v/>
      </c>
      <c r="F222" s="6" t="str">
        <f>IF(AND($B$2&lt;&gt;"",'Journal'!C222=$B$2,'Journal'!A222&lt;&gt;""),'Journal'!F222,"")</f>
        <v/>
      </c>
      <c r="G222" s="6" t="str">
        <f>IF(AND($B$2&lt;&gt;"",'Journal'!C222=$B$2,'Journal'!A222&lt;&gt;""),'Journal'!G222,"")</f>
        <v/>
      </c>
      <c r="H222" s="6" t="str">
        <f>IF(A222="","",SUM(F$6:F222)-SUM(G$6:G222))</f>
        <v/>
      </c>
      <c r="I222" s="7" t="str">
        <f>IF(A222="","",ROW('Journal'!A222))</f>
        <v/>
      </c>
    </row>
    <row r="223" spans="1:9" x14ac:dyDescent="0.25">
      <c r="A223" t="str">
        <f>IF(AND($B$2&lt;&gt;"",'Journal'!C223=$B$2,'Journal'!A223&lt;&gt;""),'Journal'!A223,"")</f>
        <v/>
      </c>
      <c r="B223" s="10" t="str">
        <f>IF(AND($B$2&lt;&gt;"",'Journal'!C223=$B$2,'Journal'!A223&lt;&gt;""),'Journal'!B223,"")</f>
        <v/>
      </c>
      <c r="C223" t="str">
        <f>IF(AND($B$2&lt;&gt;"",'Journal'!C223=$B$2,'Journal'!A223&lt;&gt;""),'Journal'!C223,"")</f>
        <v/>
      </c>
      <c r="D223" t="str">
        <f>IF(AND($B$2&lt;&gt;"",'Journal'!C223=$B$2,'Journal'!A223&lt;&gt;""),'Journal'!D223,"")</f>
        <v/>
      </c>
      <c r="E223" t="str">
        <f>IF(AND($B$2&lt;&gt;"",'Journal'!C223=$B$2,'Journal'!A223&lt;&gt;""),'Journal'!E223,"")</f>
        <v/>
      </c>
      <c r="F223" s="6" t="str">
        <f>IF(AND($B$2&lt;&gt;"",'Journal'!C223=$B$2,'Journal'!A223&lt;&gt;""),'Journal'!F223,"")</f>
        <v/>
      </c>
      <c r="G223" s="6" t="str">
        <f>IF(AND($B$2&lt;&gt;"",'Journal'!C223=$B$2,'Journal'!A223&lt;&gt;""),'Journal'!G223,"")</f>
        <v/>
      </c>
      <c r="H223" s="6" t="str">
        <f>IF(A223="","",SUM(F$6:F223)-SUM(G$6:G223))</f>
        <v/>
      </c>
      <c r="I223" s="7" t="str">
        <f>IF(A223="","",ROW('Journal'!A223))</f>
        <v/>
      </c>
    </row>
    <row r="224" spans="1:9" x14ac:dyDescent="0.25">
      <c r="A224" t="str">
        <f>IF(AND($B$2&lt;&gt;"",'Journal'!C224=$B$2,'Journal'!A224&lt;&gt;""),'Journal'!A224,"")</f>
        <v/>
      </c>
      <c r="B224" s="10" t="str">
        <f>IF(AND($B$2&lt;&gt;"",'Journal'!C224=$B$2,'Journal'!A224&lt;&gt;""),'Journal'!B224,"")</f>
        <v/>
      </c>
      <c r="C224" t="str">
        <f>IF(AND($B$2&lt;&gt;"",'Journal'!C224=$B$2,'Journal'!A224&lt;&gt;""),'Journal'!C224,"")</f>
        <v/>
      </c>
      <c r="D224" t="str">
        <f>IF(AND($B$2&lt;&gt;"",'Journal'!C224=$B$2,'Journal'!A224&lt;&gt;""),'Journal'!D224,"")</f>
        <v/>
      </c>
      <c r="E224" t="str">
        <f>IF(AND($B$2&lt;&gt;"",'Journal'!C224=$B$2,'Journal'!A224&lt;&gt;""),'Journal'!E224,"")</f>
        <v/>
      </c>
      <c r="F224" s="6" t="str">
        <f>IF(AND($B$2&lt;&gt;"",'Journal'!C224=$B$2,'Journal'!A224&lt;&gt;""),'Journal'!F224,"")</f>
        <v/>
      </c>
      <c r="G224" s="6" t="str">
        <f>IF(AND($B$2&lt;&gt;"",'Journal'!C224=$B$2,'Journal'!A224&lt;&gt;""),'Journal'!G224,"")</f>
        <v/>
      </c>
      <c r="H224" s="6" t="str">
        <f>IF(A224="","",SUM(F$6:F224)-SUM(G$6:G224))</f>
        <v/>
      </c>
      <c r="I224" s="7" t="str">
        <f>IF(A224="","",ROW('Journal'!A224))</f>
        <v/>
      </c>
    </row>
    <row r="225" spans="1:9" x14ac:dyDescent="0.25">
      <c r="A225" t="str">
        <f>IF(AND($B$2&lt;&gt;"",'Journal'!C225=$B$2,'Journal'!A225&lt;&gt;""),'Journal'!A225,"")</f>
        <v/>
      </c>
      <c r="B225" s="10" t="str">
        <f>IF(AND($B$2&lt;&gt;"",'Journal'!C225=$B$2,'Journal'!A225&lt;&gt;""),'Journal'!B225,"")</f>
        <v/>
      </c>
      <c r="C225" t="str">
        <f>IF(AND($B$2&lt;&gt;"",'Journal'!C225=$B$2,'Journal'!A225&lt;&gt;""),'Journal'!C225,"")</f>
        <v/>
      </c>
      <c r="D225" t="str">
        <f>IF(AND($B$2&lt;&gt;"",'Journal'!C225=$B$2,'Journal'!A225&lt;&gt;""),'Journal'!D225,"")</f>
        <v/>
      </c>
      <c r="E225" t="str">
        <f>IF(AND($B$2&lt;&gt;"",'Journal'!C225=$B$2,'Journal'!A225&lt;&gt;""),'Journal'!E225,"")</f>
        <v/>
      </c>
      <c r="F225" s="6" t="str">
        <f>IF(AND($B$2&lt;&gt;"",'Journal'!C225=$B$2,'Journal'!A225&lt;&gt;""),'Journal'!F225,"")</f>
        <v/>
      </c>
      <c r="G225" s="6" t="str">
        <f>IF(AND($B$2&lt;&gt;"",'Journal'!C225=$B$2,'Journal'!A225&lt;&gt;""),'Journal'!G225,"")</f>
        <v/>
      </c>
      <c r="H225" s="6" t="str">
        <f>IF(A225="","",SUM(F$6:F225)-SUM(G$6:G225))</f>
        <v/>
      </c>
      <c r="I225" s="7" t="str">
        <f>IF(A225="","",ROW('Journal'!A225))</f>
        <v/>
      </c>
    </row>
    <row r="226" spans="1:9" x14ac:dyDescent="0.25">
      <c r="A226" t="str">
        <f>IF(AND($B$2&lt;&gt;"",'Journal'!C226=$B$2,'Journal'!A226&lt;&gt;""),'Journal'!A226,"")</f>
        <v/>
      </c>
      <c r="B226" s="10" t="str">
        <f>IF(AND($B$2&lt;&gt;"",'Journal'!C226=$B$2,'Journal'!A226&lt;&gt;""),'Journal'!B226,"")</f>
        <v/>
      </c>
      <c r="C226" t="str">
        <f>IF(AND($B$2&lt;&gt;"",'Journal'!C226=$B$2,'Journal'!A226&lt;&gt;""),'Journal'!C226,"")</f>
        <v/>
      </c>
      <c r="D226" t="str">
        <f>IF(AND($B$2&lt;&gt;"",'Journal'!C226=$B$2,'Journal'!A226&lt;&gt;""),'Journal'!D226,"")</f>
        <v/>
      </c>
      <c r="E226" t="str">
        <f>IF(AND($B$2&lt;&gt;"",'Journal'!C226=$B$2,'Journal'!A226&lt;&gt;""),'Journal'!E226,"")</f>
        <v/>
      </c>
      <c r="F226" s="6" t="str">
        <f>IF(AND($B$2&lt;&gt;"",'Journal'!C226=$B$2,'Journal'!A226&lt;&gt;""),'Journal'!F226,"")</f>
        <v/>
      </c>
      <c r="G226" s="6" t="str">
        <f>IF(AND($B$2&lt;&gt;"",'Journal'!C226=$B$2,'Journal'!A226&lt;&gt;""),'Journal'!G226,"")</f>
        <v/>
      </c>
      <c r="H226" s="6" t="str">
        <f>IF(A226="","",SUM(F$6:F226)-SUM(G$6:G226))</f>
        <v/>
      </c>
      <c r="I226" s="7" t="str">
        <f>IF(A226="","",ROW('Journal'!A226))</f>
        <v/>
      </c>
    </row>
    <row r="227" spans="1:9" x14ac:dyDescent="0.25">
      <c r="A227" t="str">
        <f>IF(AND($B$2&lt;&gt;"",'Journal'!C227=$B$2,'Journal'!A227&lt;&gt;""),'Journal'!A227,"")</f>
        <v/>
      </c>
      <c r="B227" s="10" t="str">
        <f>IF(AND($B$2&lt;&gt;"",'Journal'!C227=$B$2,'Journal'!A227&lt;&gt;""),'Journal'!B227,"")</f>
        <v/>
      </c>
      <c r="C227" t="str">
        <f>IF(AND($B$2&lt;&gt;"",'Journal'!C227=$B$2,'Journal'!A227&lt;&gt;""),'Journal'!C227,"")</f>
        <v/>
      </c>
      <c r="D227" t="str">
        <f>IF(AND($B$2&lt;&gt;"",'Journal'!C227=$B$2,'Journal'!A227&lt;&gt;""),'Journal'!D227,"")</f>
        <v/>
      </c>
      <c r="E227" t="str">
        <f>IF(AND($B$2&lt;&gt;"",'Journal'!C227=$B$2,'Journal'!A227&lt;&gt;""),'Journal'!E227,"")</f>
        <v/>
      </c>
      <c r="F227" s="6" t="str">
        <f>IF(AND($B$2&lt;&gt;"",'Journal'!C227=$B$2,'Journal'!A227&lt;&gt;""),'Journal'!F227,"")</f>
        <v/>
      </c>
      <c r="G227" s="6" t="str">
        <f>IF(AND($B$2&lt;&gt;"",'Journal'!C227=$B$2,'Journal'!A227&lt;&gt;""),'Journal'!G227,"")</f>
        <v/>
      </c>
      <c r="H227" s="6" t="str">
        <f>IF(A227="","",SUM(F$6:F227)-SUM(G$6:G227))</f>
        <v/>
      </c>
      <c r="I227" s="7" t="str">
        <f>IF(A227="","",ROW('Journal'!A227))</f>
        <v/>
      </c>
    </row>
    <row r="228" spans="1:9" x14ac:dyDescent="0.25">
      <c r="A228" t="str">
        <f>IF(AND($B$2&lt;&gt;"",'Journal'!C228=$B$2,'Journal'!A228&lt;&gt;""),'Journal'!A228,"")</f>
        <v/>
      </c>
      <c r="B228" s="10" t="str">
        <f>IF(AND($B$2&lt;&gt;"",'Journal'!C228=$B$2,'Journal'!A228&lt;&gt;""),'Journal'!B228,"")</f>
        <v/>
      </c>
      <c r="C228" t="str">
        <f>IF(AND($B$2&lt;&gt;"",'Journal'!C228=$B$2,'Journal'!A228&lt;&gt;""),'Journal'!C228,"")</f>
        <v/>
      </c>
      <c r="D228" t="str">
        <f>IF(AND($B$2&lt;&gt;"",'Journal'!C228=$B$2,'Journal'!A228&lt;&gt;""),'Journal'!D228,"")</f>
        <v/>
      </c>
      <c r="E228" t="str">
        <f>IF(AND($B$2&lt;&gt;"",'Journal'!C228=$B$2,'Journal'!A228&lt;&gt;""),'Journal'!E228,"")</f>
        <v/>
      </c>
      <c r="F228" s="6" t="str">
        <f>IF(AND($B$2&lt;&gt;"",'Journal'!C228=$B$2,'Journal'!A228&lt;&gt;""),'Journal'!F228,"")</f>
        <v/>
      </c>
      <c r="G228" s="6" t="str">
        <f>IF(AND($B$2&lt;&gt;"",'Journal'!C228=$B$2,'Journal'!A228&lt;&gt;""),'Journal'!G228,"")</f>
        <v/>
      </c>
      <c r="H228" s="6" t="str">
        <f>IF(A228="","",SUM(F$6:F228)-SUM(G$6:G228))</f>
        <v/>
      </c>
      <c r="I228" s="7" t="str">
        <f>IF(A228="","",ROW('Journal'!A228))</f>
        <v/>
      </c>
    </row>
    <row r="229" spans="1:9" x14ac:dyDescent="0.25">
      <c r="A229" t="str">
        <f>IF(AND($B$2&lt;&gt;"",'Journal'!C229=$B$2,'Journal'!A229&lt;&gt;""),'Journal'!A229,"")</f>
        <v/>
      </c>
      <c r="B229" s="10" t="str">
        <f>IF(AND($B$2&lt;&gt;"",'Journal'!C229=$B$2,'Journal'!A229&lt;&gt;""),'Journal'!B229,"")</f>
        <v/>
      </c>
      <c r="C229" t="str">
        <f>IF(AND($B$2&lt;&gt;"",'Journal'!C229=$B$2,'Journal'!A229&lt;&gt;""),'Journal'!C229,"")</f>
        <v/>
      </c>
      <c r="D229" t="str">
        <f>IF(AND($B$2&lt;&gt;"",'Journal'!C229=$B$2,'Journal'!A229&lt;&gt;""),'Journal'!D229,"")</f>
        <v/>
      </c>
      <c r="E229" t="str">
        <f>IF(AND($B$2&lt;&gt;"",'Journal'!C229=$B$2,'Journal'!A229&lt;&gt;""),'Journal'!E229,"")</f>
        <v/>
      </c>
      <c r="F229" s="6" t="str">
        <f>IF(AND($B$2&lt;&gt;"",'Journal'!C229=$B$2,'Journal'!A229&lt;&gt;""),'Journal'!F229,"")</f>
        <v/>
      </c>
      <c r="G229" s="6" t="str">
        <f>IF(AND($B$2&lt;&gt;"",'Journal'!C229=$B$2,'Journal'!A229&lt;&gt;""),'Journal'!G229,"")</f>
        <v/>
      </c>
      <c r="H229" s="6" t="str">
        <f>IF(A229="","",SUM(F$6:F229)-SUM(G$6:G229))</f>
        <v/>
      </c>
      <c r="I229" s="7" t="str">
        <f>IF(A229="","",ROW('Journal'!A229))</f>
        <v/>
      </c>
    </row>
    <row r="230" spans="1:9" x14ac:dyDescent="0.25">
      <c r="A230" t="str">
        <f>IF(AND($B$2&lt;&gt;"",'Journal'!C230=$B$2,'Journal'!A230&lt;&gt;""),'Journal'!A230,"")</f>
        <v/>
      </c>
      <c r="B230" s="10" t="str">
        <f>IF(AND($B$2&lt;&gt;"",'Journal'!C230=$B$2,'Journal'!A230&lt;&gt;""),'Journal'!B230,"")</f>
        <v/>
      </c>
      <c r="C230" t="str">
        <f>IF(AND($B$2&lt;&gt;"",'Journal'!C230=$B$2,'Journal'!A230&lt;&gt;""),'Journal'!C230,"")</f>
        <v/>
      </c>
      <c r="D230" t="str">
        <f>IF(AND($B$2&lt;&gt;"",'Journal'!C230=$B$2,'Journal'!A230&lt;&gt;""),'Journal'!D230,"")</f>
        <v/>
      </c>
      <c r="E230" t="str">
        <f>IF(AND($B$2&lt;&gt;"",'Journal'!C230=$B$2,'Journal'!A230&lt;&gt;""),'Journal'!E230,"")</f>
        <v/>
      </c>
      <c r="F230" s="6" t="str">
        <f>IF(AND($B$2&lt;&gt;"",'Journal'!C230=$B$2,'Journal'!A230&lt;&gt;""),'Journal'!F230,"")</f>
        <v/>
      </c>
      <c r="G230" s="6" t="str">
        <f>IF(AND($B$2&lt;&gt;"",'Journal'!C230=$B$2,'Journal'!A230&lt;&gt;""),'Journal'!G230,"")</f>
        <v/>
      </c>
      <c r="H230" s="6" t="str">
        <f>IF(A230="","",SUM(F$6:F230)-SUM(G$6:G230))</f>
        <v/>
      </c>
      <c r="I230" s="7" t="str">
        <f>IF(A230="","",ROW('Journal'!A230))</f>
        <v/>
      </c>
    </row>
    <row r="231" spans="1:9" x14ac:dyDescent="0.25">
      <c r="A231" t="str">
        <f>IF(AND($B$2&lt;&gt;"",'Journal'!C231=$B$2,'Journal'!A231&lt;&gt;""),'Journal'!A231,"")</f>
        <v/>
      </c>
      <c r="B231" s="10" t="str">
        <f>IF(AND($B$2&lt;&gt;"",'Journal'!C231=$B$2,'Journal'!A231&lt;&gt;""),'Journal'!B231,"")</f>
        <v/>
      </c>
      <c r="C231" t="str">
        <f>IF(AND($B$2&lt;&gt;"",'Journal'!C231=$B$2,'Journal'!A231&lt;&gt;""),'Journal'!C231,"")</f>
        <v/>
      </c>
      <c r="D231" t="str">
        <f>IF(AND($B$2&lt;&gt;"",'Journal'!C231=$B$2,'Journal'!A231&lt;&gt;""),'Journal'!D231,"")</f>
        <v/>
      </c>
      <c r="E231" t="str">
        <f>IF(AND($B$2&lt;&gt;"",'Journal'!C231=$B$2,'Journal'!A231&lt;&gt;""),'Journal'!E231,"")</f>
        <v/>
      </c>
      <c r="F231" s="6" t="str">
        <f>IF(AND($B$2&lt;&gt;"",'Journal'!C231=$B$2,'Journal'!A231&lt;&gt;""),'Journal'!F231,"")</f>
        <v/>
      </c>
      <c r="G231" s="6" t="str">
        <f>IF(AND($B$2&lt;&gt;"",'Journal'!C231=$B$2,'Journal'!A231&lt;&gt;""),'Journal'!G231,"")</f>
        <v/>
      </c>
      <c r="H231" s="6" t="str">
        <f>IF(A231="","",SUM(F$6:F231)-SUM(G$6:G231))</f>
        <v/>
      </c>
      <c r="I231" s="7" t="str">
        <f>IF(A231="","",ROW('Journal'!A231))</f>
        <v/>
      </c>
    </row>
    <row r="232" spans="1:9" x14ac:dyDescent="0.25">
      <c r="A232" t="str">
        <f>IF(AND($B$2&lt;&gt;"",'Journal'!C232=$B$2,'Journal'!A232&lt;&gt;""),'Journal'!A232,"")</f>
        <v/>
      </c>
      <c r="B232" s="10" t="str">
        <f>IF(AND($B$2&lt;&gt;"",'Journal'!C232=$B$2,'Journal'!A232&lt;&gt;""),'Journal'!B232,"")</f>
        <v/>
      </c>
      <c r="C232" t="str">
        <f>IF(AND($B$2&lt;&gt;"",'Journal'!C232=$B$2,'Journal'!A232&lt;&gt;""),'Journal'!C232,"")</f>
        <v/>
      </c>
      <c r="D232" t="str">
        <f>IF(AND($B$2&lt;&gt;"",'Journal'!C232=$B$2,'Journal'!A232&lt;&gt;""),'Journal'!D232,"")</f>
        <v/>
      </c>
      <c r="E232" t="str">
        <f>IF(AND($B$2&lt;&gt;"",'Journal'!C232=$B$2,'Journal'!A232&lt;&gt;""),'Journal'!E232,"")</f>
        <v/>
      </c>
      <c r="F232" s="6" t="str">
        <f>IF(AND($B$2&lt;&gt;"",'Journal'!C232=$B$2,'Journal'!A232&lt;&gt;""),'Journal'!F232,"")</f>
        <v/>
      </c>
      <c r="G232" s="6" t="str">
        <f>IF(AND($B$2&lt;&gt;"",'Journal'!C232=$B$2,'Journal'!A232&lt;&gt;""),'Journal'!G232,"")</f>
        <v/>
      </c>
      <c r="H232" s="6" t="str">
        <f>IF(A232="","",SUM(F$6:F232)-SUM(G$6:G232))</f>
        <v/>
      </c>
      <c r="I232" s="7" t="str">
        <f>IF(A232="","",ROW('Journal'!A232))</f>
        <v/>
      </c>
    </row>
    <row r="233" spans="1:9" x14ac:dyDescent="0.25">
      <c r="A233" t="str">
        <f>IF(AND($B$2&lt;&gt;"",'Journal'!C233=$B$2,'Journal'!A233&lt;&gt;""),'Journal'!A233,"")</f>
        <v/>
      </c>
      <c r="B233" s="10" t="str">
        <f>IF(AND($B$2&lt;&gt;"",'Journal'!C233=$B$2,'Journal'!A233&lt;&gt;""),'Journal'!B233,"")</f>
        <v/>
      </c>
      <c r="C233" t="str">
        <f>IF(AND($B$2&lt;&gt;"",'Journal'!C233=$B$2,'Journal'!A233&lt;&gt;""),'Journal'!C233,"")</f>
        <v/>
      </c>
      <c r="D233" t="str">
        <f>IF(AND($B$2&lt;&gt;"",'Journal'!C233=$B$2,'Journal'!A233&lt;&gt;""),'Journal'!D233,"")</f>
        <v/>
      </c>
      <c r="E233" t="str">
        <f>IF(AND($B$2&lt;&gt;"",'Journal'!C233=$B$2,'Journal'!A233&lt;&gt;""),'Journal'!E233,"")</f>
        <v/>
      </c>
      <c r="F233" s="6" t="str">
        <f>IF(AND($B$2&lt;&gt;"",'Journal'!C233=$B$2,'Journal'!A233&lt;&gt;""),'Journal'!F233,"")</f>
        <v/>
      </c>
      <c r="G233" s="6" t="str">
        <f>IF(AND($B$2&lt;&gt;"",'Journal'!C233=$B$2,'Journal'!A233&lt;&gt;""),'Journal'!G233,"")</f>
        <v/>
      </c>
      <c r="H233" s="6" t="str">
        <f>IF(A233="","",SUM(F$6:F233)-SUM(G$6:G233))</f>
        <v/>
      </c>
      <c r="I233" s="7" t="str">
        <f>IF(A233="","",ROW('Journal'!A233))</f>
        <v/>
      </c>
    </row>
    <row r="234" spans="1:9" x14ac:dyDescent="0.25">
      <c r="A234" t="str">
        <f>IF(AND($B$2&lt;&gt;"",'Journal'!C234=$B$2,'Journal'!A234&lt;&gt;""),'Journal'!A234,"")</f>
        <v/>
      </c>
      <c r="B234" s="10" t="str">
        <f>IF(AND($B$2&lt;&gt;"",'Journal'!C234=$B$2,'Journal'!A234&lt;&gt;""),'Journal'!B234,"")</f>
        <v/>
      </c>
      <c r="C234" t="str">
        <f>IF(AND($B$2&lt;&gt;"",'Journal'!C234=$B$2,'Journal'!A234&lt;&gt;""),'Journal'!C234,"")</f>
        <v/>
      </c>
      <c r="D234" t="str">
        <f>IF(AND($B$2&lt;&gt;"",'Journal'!C234=$B$2,'Journal'!A234&lt;&gt;""),'Journal'!D234,"")</f>
        <v/>
      </c>
      <c r="E234" t="str">
        <f>IF(AND($B$2&lt;&gt;"",'Journal'!C234=$B$2,'Journal'!A234&lt;&gt;""),'Journal'!E234,"")</f>
        <v/>
      </c>
      <c r="F234" s="6" t="str">
        <f>IF(AND($B$2&lt;&gt;"",'Journal'!C234=$B$2,'Journal'!A234&lt;&gt;""),'Journal'!F234,"")</f>
        <v/>
      </c>
      <c r="G234" s="6" t="str">
        <f>IF(AND($B$2&lt;&gt;"",'Journal'!C234=$B$2,'Journal'!A234&lt;&gt;""),'Journal'!G234,"")</f>
        <v/>
      </c>
      <c r="H234" s="6" t="str">
        <f>IF(A234="","",SUM(F$6:F234)-SUM(G$6:G234))</f>
        <v/>
      </c>
      <c r="I234" s="7" t="str">
        <f>IF(A234="","",ROW('Journal'!A234))</f>
        <v/>
      </c>
    </row>
    <row r="235" spans="1:9" x14ac:dyDescent="0.25">
      <c r="A235" t="str">
        <f>IF(AND($B$2&lt;&gt;"",'Journal'!C235=$B$2,'Journal'!A235&lt;&gt;""),'Journal'!A235,"")</f>
        <v/>
      </c>
      <c r="B235" s="10" t="str">
        <f>IF(AND($B$2&lt;&gt;"",'Journal'!C235=$B$2,'Journal'!A235&lt;&gt;""),'Journal'!B235,"")</f>
        <v/>
      </c>
      <c r="C235" t="str">
        <f>IF(AND($B$2&lt;&gt;"",'Journal'!C235=$B$2,'Journal'!A235&lt;&gt;""),'Journal'!C235,"")</f>
        <v/>
      </c>
      <c r="D235" t="str">
        <f>IF(AND($B$2&lt;&gt;"",'Journal'!C235=$B$2,'Journal'!A235&lt;&gt;""),'Journal'!D235,"")</f>
        <v/>
      </c>
      <c r="E235" t="str">
        <f>IF(AND($B$2&lt;&gt;"",'Journal'!C235=$B$2,'Journal'!A235&lt;&gt;""),'Journal'!E235,"")</f>
        <v/>
      </c>
      <c r="F235" s="6" t="str">
        <f>IF(AND($B$2&lt;&gt;"",'Journal'!C235=$B$2,'Journal'!A235&lt;&gt;""),'Journal'!F235,"")</f>
        <v/>
      </c>
      <c r="G235" s="6" t="str">
        <f>IF(AND($B$2&lt;&gt;"",'Journal'!C235=$B$2,'Journal'!A235&lt;&gt;""),'Journal'!G235,"")</f>
        <v/>
      </c>
      <c r="H235" s="6" t="str">
        <f>IF(A235="","",SUM(F$6:F235)-SUM(G$6:G235))</f>
        <v/>
      </c>
      <c r="I235" s="7" t="str">
        <f>IF(A235="","",ROW('Journal'!A235))</f>
        <v/>
      </c>
    </row>
    <row r="236" spans="1:9" x14ac:dyDescent="0.25">
      <c r="A236" t="str">
        <f>IF(AND($B$2&lt;&gt;"",'Journal'!C236=$B$2,'Journal'!A236&lt;&gt;""),'Journal'!A236,"")</f>
        <v/>
      </c>
      <c r="B236" s="10" t="str">
        <f>IF(AND($B$2&lt;&gt;"",'Journal'!C236=$B$2,'Journal'!A236&lt;&gt;""),'Journal'!B236,"")</f>
        <v/>
      </c>
      <c r="C236" t="str">
        <f>IF(AND($B$2&lt;&gt;"",'Journal'!C236=$B$2,'Journal'!A236&lt;&gt;""),'Journal'!C236,"")</f>
        <v/>
      </c>
      <c r="D236" t="str">
        <f>IF(AND($B$2&lt;&gt;"",'Journal'!C236=$B$2,'Journal'!A236&lt;&gt;""),'Journal'!D236,"")</f>
        <v/>
      </c>
      <c r="E236" t="str">
        <f>IF(AND($B$2&lt;&gt;"",'Journal'!C236=$B$2,'Journal'!A236&lt;&gt;""),'Journal'!E236,"")</f>
        <v/>
      </c>
      <c r="F236" s="6" t="str">
        <f>IF(AND($B$2&lt;&gt;"",'Journal'!C236=$B$2,'Journal'!A236&lt;&gt;""),'Journal'!F236,"")</f>
        <v/>
      </c>
      <c r="G236" s="6" t="str">
        <f>IF(AND($B$2&lt;&gt;"",'Journal'!C236=$B$2,'Journal'!A236&lt;&gt;""),'Journal'!G236,"")</f>
        <v/>
      </c>
      <c r="H236" s="6" t="str">
        <f>IF(A236="","",SUM(F$6:F236)-SUM(G$6:G236))</f>
        <v/>
      </c>
      <c r="I236" s="7" t="str">
        <f>IF(A236="","",ROW('Journal'!A236))</f>
        <v/>
      </c>
    </row>
    <row r="237" spans="1:9" x14ac:dyDescent="0.25">
      <c r="A237" t="str">
        <f>IF(AND($B$2&lt;&gt;"",'Journal'!C237=$B$2,'Journal'!A237&lt;&gt;""),'Journal'!A237,"")</f>
        <v/>
      </c>
      <c r="B237" s="10" t="str">
        <f>IF(AND($B$2&lt;&gt;"",'Journal'!C237=$B$2,'Journal'!A237&lt;&gt;""),'Journal'!B237,"")</f>
        <v/>
      </c>
      <c r="C237" t="str">
        <f>IF(AND($B$2&lt;&gt;"",'Journal'!C237=$B$2,'Journal'!A237&lt;&gt;""),'Journal'!C237,"")</f>
        <v/>
      </c>
      <c r="D237" t="str">
        <f>IF(AND($B$2&lt;&gt;"",'Journal'!C237=$B$2,'Journal'!A237&lt;&gt;""),'Journal'!D237,"")</f>
        <v/>
      </c>
      <c r="E237" t="str">
        <f>IF(AND($B$2&lt;&gt;"",'Journal'!C237=$B$2,'Journal'!A237&lt;&gt;""),'Journal'!E237,"")</f>
        <v/>
      </c>
      <c r="F237" s="6" t="str">
        <f>IF(AND($B$2&lt;&gt;"",'Journal'!C237=$B$2,'Journal'!A237&lt;&gt;""),'Journal'!F237,"")</f>
        <v/>
      </c>
      <c r="G237" s="6" t="str">
        <f>IF(AND($B$2&lt;&gt;"",'Journal'!C237=$B$2,'Journal'!A237&lt;&gt;""),'Journal'!G237,"")</f>
        <v/>
      </c>
      <c r="H237" s="6" t="str">
        <f>IF(A237="","",SUM(F$6:F237)-SUM(G$6:G237))</f>
        <v/>
      </c>
      <c r="I237" s="7" t="str">
        <f>IF(A237="","",ROW('Journal'!A237))</f>
        <v/>
      </c>
    </row>
    <row r="238" spans="1:9" x14ac:dyDescent="0.25">
      <c r="A238" t="str">
        <f>IF(AND($B$2&lt;&gt;"",'Journal'!C238=$B$2,'Journal'!A238&lt;&gt;""),'Journal'!A238,"")</f>
        <v/>
      </c>
      <c r="B238" s="10" t="str">
        <f>IF(AND($B$2&lt;&gt;"",'Journal'!C238=$B$2,'Journal'!A238&lt;&gt;""),'Journal'!B238,"")</f>
        <v/>
      </c>
      <c r="C238" t="str">
        <f>IF(AND($B$2&lt;&gt;"",'Journal'!C238=$B$2,'Journal'!A238&lt;&gt;""),'Journal'!C238,"")</f>
        <v/>
      </c>
      <c r="D238" t="str">
        <f>IF(AND($B$2&lt;&gt;"",'Journal'!C238=$B$2,'Journal'!A238&lt;&gt;""),'Journal'!D238,"")</f>
        <v/>
      </c>
      <c r="E238" t="str">
        <f>IF(AND($B$2&lt;&gt;"",'Journal'!C238=$B$2,'Journal'!A238&lt;&gt;""),'Journal'!E238,"")</f>
        <v/>
      </c>
      <c r="F238" s="6" t="str">
        <f>IF(AND($B$2&lt;&gt;"",'Journal'!C238=$B$2,'Journal'!A238&lt;&gt;""),'Journal'!F238,"")</f>
        <v/>
      </c>
      <c r="G238" s="6" t="str">
        <f>IF(AND($B$2&lt;&gt;"",'Journal'!C238=$B$2,'Journal'!A238&lt;&gt;""),'Journal'!G238,"")</f>
        <v/>
      </c>
      <c r="H238" s="6" t="str">
        <f>IF(A238="","",SUM(F$6:F238)-SUM(G$6:G238))</f>
        <v/>
      </c>
      <c r="I238" s="7" t="str">
        <f>IF(A238="","",ROW('Journal'!A238))</f>
        <v/>
      </c>
    </row>
    <row r="239" spans="1:9" x14ac:dyDescent="0.25">
      <c r="A239" t="str">
        <f>IF(AND($B$2&lt;&gt;"",'Journal'!C239=$B$2,'Journal'!A239&lt;&gt;""),'Journal'!A239,"")</f>
        <v/>
      </c>
      <c r="B239" s="10" t="str">
        <f>IF(AND($B$2&lt;&gt;"",'Journal'!C239=$B$2,'Journal'!A239&lt;&gt;""),'Journal'!B239,"")</f>
        <v/>
      </c>
      <c r="C239" t="str">
        <f>IF(AND($B$2&lt;&gt;"",'Journal'!C239=$B$2,'Journal'!A239&lt;&gt;""),'Journal'!C239,"")</f>
        <v/>
      </c>
      <c r="D239" t="str">
        <f>IF(AND($B$2&lt;&gt;"",'Journal'!C239=$B$2,'Journal'!A239&lt;&gt;""),'Journal'!D239,"")</f>
        <v/>
      </c>
      <c r="E239" t="str">
        <f>IF(AND($B$2&lt;&gt;"",'Journal'!C239=$B$2,'Journal'!A239&lt;&gt;""),'Journal'!E239,"")</f>
        <v/>
      </c>
      <c r="F239" s="6" t="str">
        <f>IF(AND($B$2&lt;&gt;"",'Journal'!C239=$B$2,'Journal'!A239&lt;&gt;""),'Journal'!F239,"")</f>
        <v/>
      </c>
      <c r="G239" s="6" t="str">
        <f>IF(AND($B$2&lt;&gt;"",'Journal'!C239=$B$2,'Journal'!A239&lt;&gt;""),'Journal'!G239,"")</f>
        <v/>
      </c>
      <c r="H239" s="6" t="str">
        <f>IF(A239="","",SUM(F$6:F239)-SUM(G$6:G239))</f>
        <v/>
      </c>
      <c r="I239" s="7" t="str">
        <f>IF(A239="","",ROW('Journal'!A239))</f>
        <v/>
      </c>
    </row>
    <row r="240" spans="1:9" x14ac:dyDescent="0.25">
      <c r="A240" t="str">
        <f>IF(AND($B$2&lt;&gt;"",'Journal'!C240=$B$2,'Journal'!A240&lt;&gt;""),'Journal'!A240,"")</f>
        <v/>
      </c>
      <c r="B240" s="10" t="str">
        <f>IF(AND($B$2&lt;&gt;"",'Journal'!C240=$B$2,'Journal'!A240&lt;&gt;""),'Journal'!B240,"")</f>
        <v/>
      </c>
      <c r="C240" t="str">
        <f>IF(AND($B$2&lt;&gt;"",'Journal'!C240=$B$2,'Journal'!A240&lt;&gt;""),'Journal'!C240,"")</f>
        <v/>
      </c>
      <c r="D240" t="str">
        <f>IF(AND($B$2&lt;&gt;"",'Journal'!C240=$B$2,'Journal'!A240&lt;&gt;""),'Journal'!D240,"")</f>
        <v/>
      </c>
      <c r="E240" t="str">
        <f>IF(AND($B$2&lt;&gt;"",'Journal'!C240=$B$2,'Journal'!A240&lt;&gt;""),'Journal'!E240,"")</f>
        <v/>
      </c>
      <c r="F240" s="6" t="str">
        <f>IF(AND($B$2&lt;&gt;"",'Journal'!C240=$B$2,'Journal'!A240&lt;&gt;""),'Journal'!F240,"")</f>
        <v/>
      </c>
      <c r="G240" s="6" t="str">
        <f>IF(AND($B$2&lt;&gt;"",'Journal'!C240=$B$2,'Journal'!A240&lt;&gt;""),'Journal'!G240,"")</f>
        <v/>
      </c>
      <c r="H240" s="6" t="str">
        <f>IF(A240="","",SUM(F$6:F240)-SUM(G$6:G240))</f>
        <v/>
      </c>
      <c r="I240" s="7" t="str">
        <f>IF(A240="","",ROW('Journal'!A240))</f>
        <v/>
      </c>
    </row>
    <row r="241" spans="1:9" x14ac:dyDescent="0.25">
      <c r="A241" t="str">
        <f>IF(AND($B$2&lt;&gt;"",'Journal'!C241=$B$2,'Journal'!A241&lt;&gt;""),'Journal'!A241,"")</f>
        <v/>
      </c>
      <c r="B241" s="10" t="str">
        <f>IF(AND($B$2&lt;&gt;"",'Journal'!C241=$B$2,'Journal'!A241&lt;&gt;""),'Journal'!B241,"")</f>
        <v/>
      </c>
      <c r="C241" t="str">
        <f>IF(AND($B$2&lt;&gt;"",'Journal'!C241=$B$2,'Journal'!A241&lt;&gt;""),'Journal'!C241,"")</f>
        <v/>
      </c>
      <c r="D241" t="str">
        <f>IF(AND($B$2&lt;&gt;"",'Journal'!C241=$B$2,'Journal'!A241&lt;&gt;""),'Journal'!D241,"")</f>
        <v/>
      </c>
      <c r="E241" t="str">
        <f>IF(AND($B$2&lt;&gt;"",'Journal'!C241=$B$2,'Journal'!A241&lt;&gt;""),'Journal'!E241,"")</f>
        <v/>
      </c>
      <c r="F241" s="6" t="str">
        <f>IF(AND($B$2&lt;&gt;"",'Journal'!C241=$B$2,'Journal'!A241&lt;&gt;""),'Journal'!F241,"")</f>
        <v/>
      </c>
      <c r="G241" s="6" t="str">
        <f>IF(AND($B$2&lt;&gt;"",'Journal'!C241=$B$2,'Journal'!A241&lt;&gt;""),'Journal'!G241,"")</f>
        <v/>
      </c>
      <c r="H241" s="6" t="str">
        <f>IF(A241="","",SUM(F$6:F241)-SUM(G$6:G241))</f>
        <v/>
      </c>
      <c r="I241" s="7" t="str">
        <f>IF(A241="","",ROW('Journal'!A241))</f>
        <v/>
      </c>
    </row>
    <row r="242" spans="1:9" x14ac:dyDescent="0.25">
      <c r="A242" t="str">
        <f>IF(AND($B$2&lt;&gt;"",'Journal'!C242=$B$2,'Journal'!A242&lt;&gt;""),'Journal'!A242,"")</f>
        <v/>
      </c>
      <c r="B242" s="10" t="str">
        <f>IF(AND($B$2&lt;&gt;"",'Journal'!C242=$B$2,'Journal'!A242&lt;&gt;""),'Journal'!B242,"")</f>
        <v/>
      </c>
      <c r="C242" t="str">
        <f>IF(AND($B$2&lt;&gt;"",'Journal'!C242=$B$2,'Journal'!A242&lt;&gt;""),'Journal'!C242,"")</f>
        <v/>
      </c>
      <c r="D242" t="str">
        <f>IF(AND($B$2&lt;&gt;"",'Journal'!C242=$B$2,'Journal'!A242&lt;&gt;""),'Journal'!D242,"")</f>
        <v/>
      </c>
      <c r="E242" t="str">
        <f>IF(AND($B$2&lt;&gt;"",'Journal'!C242=$B$2,'Journal'!A242&lt;&gt;""),'Journal'!E242,"")</f>
        <v/>
      </c>
      <c r="F242" s="6" t="str">
        <f>IF(AND($B$2&lt;&gt;"",'Journal'!C242=$B$2,'Journal'!A242&lt;&gt;""),'Journal'!F242,"")</f>
        <v/>
      </c>
      <c r="G242" s="6" t="str">
        <f>IF(AND($B$2&lt;&gt;"",'Journal'!C242=$B$2,'Journal'!A242&lt;&gt;""),'Journal'!G242,"")</f>
        <v/>
      </c>
      <c r="H242" s="6" t="str">
        <f>IF(A242="","",SUM(F$6:F242)-SUM(G$6:G242))</f>
        <v/>
      </c>
      <c r="I242" s="7" t="str">
        <f>IF(A242="","",ROW('Journal'!A242))</f>
        <v/>
      </c>
    </row>
    <row r="243" spans="1:9" x14ac:dyDescent="0.25">
      <c r="A243" t="str">
        <f>IF(AND($B$2&lt;&gt;"",'Journal'!C243=$B$2,'Journal'!A243&lt;&gt;""),'Journal'!A243,"")</f>
        <v/>
      </c>
      <c r="B243" s="10" t="str">
        <f>IF(AND($B$2&lt;&gt;"",'Journal'!C243=$B$2,'Journal'!A243&lt;&gt;""),'Journal'!B243,"")</f>
        <v/>
      </c>
      <c r="C243" t="str">
        <f>IF(AND($B$2&lt;&gt;"",'Journal'!C243=$B$2,'Journal'!A243&lt;&gt;""),'Journal'!C243,"")</f>
        <v/>
      </c>
      <c r="D243" t="str">
        <f>IF(AND($B$2&lt;&gt;"",'Journal'!C243=$B$2,'Journal'!A243&lt;&gt;""),'Journal'!D243,"")</f>
        <v/>
      </c>
      <c r="E243" t="str">
        <f>IF(AND($B$2&lt;&gt;"",'Journal'!C243=$B$2,'Journal'!A243&lt;&gt;""),'Journal'!E243,"")</f>
        <v/>
      </c>
      <c r="F243" s="6" t="str">
        <f>IF(AND($B$2&lt;&gt;"",'Journal'!C243=$B$2,'Journal'!A243&lt;&gt;""),'Journal'!F243,"")</f>
        <v/>
      </c>
      <c r="G243" s="6" t="str">
        <f>IF(AND($B$2&lt;&gt;"",'Journal'!C243=$B$2,'Journal'!A243&lt;&gt;""),'Journal'!G243,"")</f>
        <v/>
      </c>
      <c r="H243" s="6" t="str">
        <f>IF(A243="","",SUM(F$6:F243)-SUM(G$6:G243))</f>
        <v/>
      </c>
      <c r="I243" s="7" t="str">
        <f>IF(A243="","",ROW('Journal'!A243))</f>
        <v/>
      </c>
    </row>
    <row r="244" spans="1:9" x14ac:dyDescent="0.25">
      <c r="A244" t="str">
        <f>IF(AND($B$2&lt;&gt;"",'Journal'!C244=$B$2,'Journal'!A244&lt;&gt;""),'Journal'!A244,"")</f>
        <v/>
      </c>
      <c r="B244" s="10" t="str">
        <f>IF(AND($B$2&lt;&gt;"",'Journal'!C244=$B$2,'Journal'!A244&lt;&gt;""),'Journal'!B244,"")</f>
        <v/>
      </c>
      <c r="C244" t="str">
        <f>IF(AND($B$2&lt;&gt;"",'Journal'!C244=$B$2,'Journal'!A244&lt;&gt;""),'Journal'!C244,"")</f>
        <v/>
      </c>
      <c r="D244" t="str">
        <f>IF(AND($B$2&lt;&gt;"",'Journal'!C244=$B$2,'Journal'!A244&lt;&gt;""),'Journal'!D244,"")</f>
        <v/>
      </c>
      <c r="E244" t="str">
        <f>IF(AND($B$2&lt;&gt;"",'Journal'!C244=$B$2,'Journal'!A244&lt;&gt;""),'Journal'!E244,"")</f>
        <v/>
      </c>
      <c r="F244" s="6" t="str">
        <f>IF(AND($B$2&lt;&gt;"",'Journal'!C244=$B$2,'Journal'!A244&lt;&gt;""),'Journal'!F244,"")</f>
        <v/>
      </c>
      <c r="G244" s="6" t="str">
        <f>IF(AND($B$2&lt;&gt;"",'Journal'!C244=$B$2,'Journal'!A244&lt;&gt;""),'Journal'!G244,"")</f>
        <v/>
      </c>
      <c r="H244" s="6" t="str">
        <f>IF(A244="","",SUM(F$6:F244)-SUM(G$6:G244))</f>
        <v/>
      </c>
      <c r="I244" s="7" t="str">
        <f>IF(A244="","",ROW('Journal'!A244))</f>
        <v/>
      </c>
    </row>
    <row r="245" spans="1:9" x14ac:dyDescent="0.25">
      <c r="A245" t="str">
        <f>IF(AND($B$2&lt;&gt;"",'Journal'!C245=$B$2,'Journal'!A245&lt;&gt;""),'Journal'!A245,"")</f>
        <v/>
      </c>
      <c r="B245" s="10" t="str">
        <f>IF(AND($B$2&lt;&gt;"",'Journal'!C245=$B$2,'Journal'!A245&lt;&gt;""),'Journal'!B245,"")</f>
        <v/>
      </c>
      <c r="C245" t="str">
        <f>IF(AND($B$2&lt;&gt;"",'Journal'!C245=$B$2,'Journal'!A245&lt;&gt;""),'Journal'!C245,"")</f>
        <v/>
      </c>
      <c r="D245" t="str">
        <f>IF(AND($B$2&lt;&gt;"",'Journal'!C245=$B$2,'Journal'!A245&lt;&gt;""),'Journal'!D245,"")</f>
        <v/>
      </c>
      <c r="E245" t="str">
        <f>IF(AND($B$2&lt;&gt;"",'Journal'!C245=$B$2,'Journal'!A245&lt;&gt;""),'Journal'!E245,"")</f>
        <v/>
      </c>
      <c r="F245" s="6" t="str">
        <f>IF(AND($B$2&lt;&gt;"",'Journal'!C245=$B$2,'Journal'!A245&lt;&gt;""),'Journal'!F245,"")</f>
        <v/>
      </c>
      <c r="G245" s="6" t="str">
        <f>IF(AND($B$2&lt;&gt;"",'Journal'!C245=$B$2,'Journal'!A245&lt;&gt;""),'Journal'!G245,"")</f>
        <v/>
      </c>
      <c r="H245" s="6" t="str">
        <f>IF(A245="","",SUM(F$6:F245)-SUM(G$6:G245))</f>
        <v/>
      </c>
      <c r="I245" s="7" t="str">
        <f>IF(A245="","",ROW('Journal'!A245))</f>
        <v/>
      </c>
    </row>
    <row r="246" spans="1:9" x14ac:dyDescent="0.25">
      <c r="A246" t="str">
        <f>IF(AND($B$2&lt;&gt;"",'Journal'!C246=$B$2,'Journal'!A246&lt;&gt;""),'Journal'!A246,"")</f>
        <v/>
      </c>
      <c r="B246" s="10" t="str">
        <f>IF(AND($B$2&lt;&gt;"",'Journal'!C246=$B$2,'Journal'!A246&lt;&gt;""),'Journal'!B246,"")</f>
        <v/>
      </c>
      <c r="C246" t="str">
        <f>IF(AND($B$2&lt;&gt;"",'Journal'!C246=$B$2,'Journal'!A246&lt;&gt;""),'Journal'!C246,"")</f>
        <v/>
      </c>
      <c r="D246" t="str">
        <f>IF(AND($B$2&lt;&gt;"",'Journal'!C246=$B$2,'Journal'!A246&lt;&gt;""),'Journal'!D246,"")</f>
        <v/>
      </c>
      <c r="E246" t="str">
        <f>IF(AND($B$2&lt;&gt;"",'Journal'!C246=$B$2,'Journal'!A246&lt;&gt;""),'Journal'!E246,"")</f>
        <v/>
      </c>
      <c r="F246" s="6" t="str">
        <f>IF(AND($B$2&lt;&gt;"",'Journal'!C246=$B$2,'Journal'!A246&lt;&gt;""),'Journal'!F246,"")</f>
        <v/>
      </c>
      <c r="G246" s="6" t="str">
        <f>IF(AND($B$2&lt;&gt;"",'Journal'!C246=$B$2,'Journal'!A246&lt;&gt;""),'Journal'!G246,"")</f>
        <v/>
      </c>
      <c r="H246" s="6" t="str">
        <f>IF(A246="","",SUM(F$6:F246)-SUM(G$6:G246))</f>
        <v/>
      </c>
      <c r="I246" s="7" t="str">
        <f>IF(A246="","",ROW('Journal'!A246))</f>
        <v/>
      </c>
    </row>
    <row r="247" spans="1:9" x14ac:dyDescent="0.25">
      <c r="A247" t="str">
        <f>IF(AND($B$2&lt;&gt;"",'Journal'!C247=$B$2,'Journal'!A247&lt;&gt;""),'Journal'!A247,"")</f>
        <v/>
      </c>
      <c r="B247" s="10" t="str">
        <f>IF(AND($B$2&lt;&gt;"",'Journal'!C247=$B$2,'Journal'!A247&lt;&gt;""),'Journal'!B247,"")</f>
        <v/>
      </c>
      <c r="C247" t="str">
        <f>IF(AND($B$2&lt;&gt;"",'Journal'!C247=$B$2,'Journal'!A247&lt;&gt;""),'Journal'!C247,"")</f>
        <v/>
      </c>
      <c r="D247" t="str">
        <f>IF(AND($B$2&lt;&gt;"",'Journal'!C247=$B$2,'Journal'!A247&lt;&gt;""),'Journal'!D247,"")</f>
        <v/>
      </c>
      <c r="E247" t="str">
        <f>IF(AND($B$2&lt;&gt;"",'Journal'!C247=$B$2,'Journal'!A247&lt;&gt;""),'Journal'!E247,"")</f>
        <v/>
      </c>
      <c r="F247" s="6" t="str">
        <f>IF(AND($B$2&lt;&gt;"",'Journal'!C247=$B$2,'Journal'!A247&lt;&gt;""),'Journal'!F247,"")</f>
        <v/>
      </c>
      <c r="G247" s="6" t="str">
        <f>IF(AND($B$2&lt;&gt;"",'Journal'!C247=$B$2,'Journal'!A247&lt;&gt;""),'Journal'!G247,"")</f>
        <v/>
      </c>
      <c r="H247" s="6" t="str">
        <f>IF(A247="","",SUM(F$6:F247)-SUM(G$6:G247))</f>
        <v/>
      </c>
      <c r="I247" s="7" t="str">
        <f>IF(A247="","",ROW('Journal'!A247))</f>
        <v/>
      </c>
    </row>
    <row r="248" spans="1:9" x14ac:dyDescent="0.25">
      <c r="A248" t="str">
        <f>IF(AND($B$2&lt;&gt;"",'Journal'!C248=$B$2,'Journal'!A248&lt;&gt;""),'Journal'!A248,"")</f>
        <v/>
      </c>
      <c r="B248" s="10" t="str">
        <f>IF(AND($B$2&lt;&gt;"",'Journal'!C248=$B$2,'Journal'!A248&lt;&gt;""),'Journal'!B248,"")</f>
        <v/>
      </c>
      <c r="C248" t="str">
        <f>IF(AND($B$2&lt;&gt;"",'Journal'!C248=$B$2,'Journal'!A248&lt;&gt;""),'Journal'!C248,"")</f>
        <v/>
      </c>
      <c r="D248" t="str">
        <f>IF(AND($B$2&lt;&gt;"",'Journal'!C248=$B$2,'Journal'!A248&lt;&gt;""),'Journal'!D248,"")</f>
        <v/>
      </c>
      <c r="E248" t="str">
        <f>IF(AND($B$2&lt;&gt;"",'Journal'!C248=$B$2,'Journal'!A248&lt;&gt;""),'Journal'!E248,"")</f>
        <v/>
      </c>
      <c r="F248" s="6" t="str">
        <f>IF(AND($B$2&lt;&gt;"",'Journal'!C248=$B$2,'Journal'!A248&lt;&gt;""),'Journal'!F248,"")</f>
        <v/>
      </c>
      <c r="G248" s="6" t="str">
        <f>IF(AND($B$2&lt;&gt;"",'Journal'!C248=$B$2,'Journal'!A248&lt;&gt;""),'Journal'!G248,"")</f>
        <v/>
      </c>
      <c r="H248" s="6" t="str">
        <f>IF(A248="","",SUM(F$6:F248)-SUM(G$6:G248))</f>
        <v/>
      </c>
      <c r="I248" s="7" t="str">
        <f>IF(A248="","",ROW('Journal'!A248))</f>
        <v/>
      </c>
    </row>
    <row r="249" spans="1:9" x14ac:dyDescent="0.25">
      <c r="A249" t="str">
        <f>IF(AND($B$2&lt;&gt;"",'Journal'!C249=$B$2,'Journal'!A249&lt;&gt;""),'Journal'!A249,"")</f>
        <v/>
      </c>
      <c r="B249" s="10" t="str">
        <f>IF(AND($B$2&lt;&gt;"",'Journal'!C249=$B$2,'Journal'!A249&lt;&gt;""),'Journal'!B249,"")</f>
        <v/>
      </c>
      <c r="C249" t="str">
        <f>IF(AND($B$2&lt;&gt;"",'Journal'!C249=$B$2,'Journal'!A249&lt;&gt;""),'Journal'!C249,"")</f>
        <v/>
      </c>
      <c r="D249" t="str">
        <f>IF(AND($B$2&lt;&gt;"",'Journal'!C249=$B$2,'Journal'!A249&lt;&gt;""),'Journal'!D249,"")</f>
        <v/>
      </c>
      <c r="E249" t="str">
        <f>IF(AND($B$2&lt;&gt;"",'Journal'!C249=$B$2,'Journal'!A249&lt;&gt;""),'Journal'!E249,"")</f>
        <v/>
      </c>
      <c r="F249" s="6" t="str">
        <f>IF(AND($B$2&lt;&gt;"",'Journal'!C249=$B$2,'Journal'!A249&lt;&gt;""),'Journal'!F249,"")</f>
        <v/>
      </c>
      <c r="G249" s="6" t="str">
        <f>IF(AND($B$2&lt;&gt;"",'Journal'!C249=$B$2,'Journal'!A249&lt;&gt;""),'Journal'!G249,"")</f>
        <v/>
      </c>
      <c r="H249" s="6" t="str">
        <f>IF(A249="","",SUM(F$6:F249)-SUM(G$6:G249))</f>
        <v/>
      </c>
      <c r="I249" s="7" t="str">
        <f>IF(A249="","",ROW('Journal'!A249))</f>
        <v/>
      </c>
    </row>
    <row r="250" spans="1:9" x14ac:dyDescent="0.25">
      <c r="A250" t="str">
        <f>IF(AND($B$2&lt;&gt;"",'Journal'!C250=$B$2,'Journal'!A250&lt;&gt;""),'Journal'!A250,"")</f>
        <v/>
      </c>
      <c r="B250" s="10" t="str">
        <f>IF(AND($B$2&lt;&gt;"",'Journal'!C250=$B$2,'Journal'!A250&lt;&gt;""),'Journal'!B250,"")</f>
        <v/>
      </c>
      <c r="C250" t="str">
        <f>IF(AND($B$2&lt;&gt;"",'Journal'!C250=$B$2,'Journal'!A250&lt;&gt;""),'Journal'!C250,"")</f>
        <v/>
      </c>
      <c r="D250" t="str">
        <f>IF(AND($B$2&lt;&gt;"",'Journal'!C250=$B$2,'Journal'!A250&lt;&gt;""),'Journal'!D250,"")</f>
        <v/>
      </c>
      <c r="E250" t="str">
        <f>IF(AND($B$2&lt;&gt;"",'Journal'!C250=$B$2,'Journal'!A250&lt;&gt;""),'Journal'!E250,"")</f>
        <v/>
      </c>
      <c r="F250" s="6" t="str">
        <f>IF(AND($B$2&lt;&gt;"",'Journal'!C250=$B$2,'Journal'!A250&lt;&gt;""),'Journal'!F250,"")</f>
        <v/>
      </c>
      <c r="G250" s="6" t="str">
        <f>IF(AND($B$2&lt;&gt;"",'Journal'!C250=$B$2,'Journal'!A250&lt;&gt;""),'Journal'!G250,"")</f>
        <v/>
      </c>
      <c r="H250" s="6" t="str">
        <f>IF(A250="","",SUM(F$6:F250)-SUM(G$6:G250))</f>
        <v/>
      </c>
      <c r="I250" s="7" t="str">
        <f>IF(A250="","",ROW('Journal'!A250))</f>
        <v/>
      </c>
    </row>
    <row r="251" spans="1:9" x14ac:dyDescent="0.25">
      <c r="A251" t="str">
        <f>IF(AND($B$2&lt;&gt;"",'Journal'!C251=$B$2,'Journal'!A251&lt;&gt;""),'Journal'!A251,"")</f>
        <v/>
      </c>
      <c r="B251" s="10" t="str">
        <f>IF(AND($B$2&lt;&gt;"",'Journal'!C251=$B$2,'Journal'!A251&lt;&gt;""),'Journal'!B251,"")</f>
        <v/>
      </c>
      <c r="C251" t="str">
        <f>IF(AND($B$2&lt;&gt;"",'Journal'!C251=$B$2,'Journal'!A251&lt;&gt;""),'Journal'!C251,"")</f>
        <v/>
      </c>
      <c r="D251" t="str">
        <f>IF(AND($B$2&lt;&gt;"",'Journal'!C251=$B$2,'Journal'!A251&lt;&gt;""),'Journal'!D251,"")</f>
        <v/>
      </c>
      <c r="E251" t="str">
        <f>IF(AND($B$2&lt;&gt;"",'Journal'!C251=$B$2,'Journal'!A251&lt;&gt;""),'Journal'!E251,"")</f>
        <v/>
      </c>
      <c r="F251" s="6" t="str">
        <f>IF(AND($B$2&lt;&gt;"",'Journal'!C251=$B$2,'Journal'!A251&lt;&gt;""),'Journal'!F251,"")</f>
        <v/>
      </c>
      <c r="G251" s="6" t="str">
        <f>IF(AND($B$2&lt;&gt;"",'Journal'!C251=$B$2,'Journal'!A251&lt;&gt;""),'Journal'!G251,"")</f>
        <v/>
      </c>
      <c r="H251" s="6" t="str">
        <f>IF(A251="","",SUM(F$6:F251)-SUM(G$6:G251))</f>
        <v/>
      </c>
      <c r="I251" s="7" t="str">
        <f>IF(A251="","",ROW('Journal'!A251))</f>
        <v/>
      </c>
    </row>
    <row r="252" spans="1:9" x14ac:dyDescent="0.25">
      <c r="A252" t="str">
        <f>IF(AND($B$2&lt;&gt;"",'Journal'!C252=$B$2,'Journal'!A252&lt;&gt;""),'Journal'!A252,"")</f>
        <v/>
      </c>
      <c r="B252" s="10" t="str">
        <f>IF(AND($B$2&lt;&gt;"",'Journal'!C252=$B$2,'Journal'!A252&lt;&gt;""),'Journal'!B252,"")</f>
        <v/>
      </c>
      <c r="C252" t="str">
        <f>IF(AND($B$2&lt;&gt;"",'Journal'!C252=$B$2,'Journal'!A252&lt;&gt;""),'Journal'!C252,"")</f>
        <v/>
      </c>
      <c r="D252" t="str">
        <f>IF(AND($B$2&lt;&gt;"",'Journal'!C252=$B$2,'Journal'!A252&lt;&gt;""),'Journal'!D252,"")</f>
        <v/>
      </c>
      <c r="E252" t="str">
        <f>IF(AND($B$2&lt;&gt;"",'Journal'!C252=$B$2,'Journal'!A252&lt;&gt;""),'Journal'!E252,"")</f>
        <v/>
      </c>
      <c r="F252" s="6" t="str">
        <f>IF(AND($B$2&lt;&gt;"",'Journal'!C252=$B$2,'Journal'!A252&lt;&gt;""),'Journal'!F252,"")</f>
        <v/>
      </c>
      <c r="G252" s="6" t="str">
        <f>IF(AND($B$2&lt;&gt;"",'Journal'!C252=$B$2,'Journal'!A252&lt;&gt;""),'Journal'!G252,"")</f>
        <v/>
      </c>
      <c r="H252" s="6" t="str">
        <f>IF(A252="","",SUM(F$6:F252)-SUM(G$6:G252))</f>
        <v/>
      </c>
      <c r="I252" s="7" t="str">
        <f>IF(A252="","",ROW('Journal'!A252))</f>
        <v/>
      </c>
    </row>
    <row r="253" spans="1:9" x14ac:dyDescent="0.25">
      <c r="A253" t="str">
        <f>IF(AND($B$2&lt;&gt;"",'Journal'!C253=$B$2,'Journal'!A253&lt;&gt;""),'Journal'!A253,"")</f>
        <v/>
      </c>
      <c r="B253" s="10" t="str">
        <f>IF(AND($B$2&lt;&gt;"",'Journal'!C253=$B$2,'Journal'!A253&lt;&gt;""),'Journal'!B253,"")</f>
        <v/>
      </c>
      <c r="C253" t="str">
        <f>IF(AND($B$2&lt;&gt;"",'Journal'!C253=$B$2,'Journal'!A253&lt;&gt;""),'Journal'!C253,"")</f>
        <v/>
      </c>
      <c r="D253" t="str">
        <f>IF(AND($B$2&lt;&gt;"",'Journal'!C253=$B$2,'Journal'!A253&lt;&gt;""),'Journal'!D253,"")</f>
        <v/>
      </c>
      <c r="E253" t="str">
        <f>IF(AND($B$2&lt;&gt;"",'Journal'!C253=$B$2,'Journal'!A253&lt;&gt;""),'Journal'!E253,"")</f>
        <v/>
      </c>
      <c r="F253" s="6" t="str">
        <f>IF(AND($B$2&lt;&gt;"",'Journal'!C253=$B$2,'Journal'!A253&lt;&gt;""),'Journal'!F253,"")</f>
        <v/>
      </c>
      <c r="G253" s="6" t="str">
        <f>IF(AND($B$2&lt;&gt;"",'Journal'!C253=$B$2,'Journal'!A253&lt;&gt;""),'Journal'!G253,"")</f>
        <v/>
      </c>
      <c r="H253" s="6" t="str">
        <f>IF(A253="","",SUM(F$6:F253)-SUM(G$6:G253))</f>
        <v/>
      </c>
      <c r="I253" s="7" t="str">
        <f>IF(A253="","",ROW('Journal'!A253))</f>
        <v/>
      </c>
    </row>
    <row r="254" spans="1:9" x14ac:dyDescent="0.25">
      <c r="A254" t="str">
        <f>IF(AND($B$2&lt;&gt;"",'Journal'!C254=$B$2,'Journal'!A254&lt;&gt;""),'Journal'!A254,"")</f>
        <v/>
      </c>
      <c r="B254" s="10" t="str">
        <f>IF(AND($B$2&lt;&gt;"",'Journal'!C254=$B$2,'Journal'!A254&lt;&gt;""),'Journal'!B254,"")</f>
        <v/>
      </c>
      <c r="C254" t="str">
        <f>IF(AND($B$2&lt;&gt;"",'Journal'!C254=$B$2,'Journal'!A254&lt;&gt;""),'Journal'!C254,"")</f>
        <v/>
      </c>
      <c r="D254" t="str">
        <f>IF(AND($B$2&lt;&gt;"",'Journal'!C254=$B$2,'Journal'!A254&lt;&gt;""),'Journal'!D254,"")</f>
        <v/>
      </c>
      <c r="E254" t="str">
        <f>IF(AND($B$2&lt;&gt;"",'Journal'!C254=$B$2,'Journal'!A254&lt;&gt;""),'Journal'!E254,"")</f>
        <v/>
      </c>
      <c r="F254" s="6" t="str">
        <f>IF(AND($B$2&lt;&gt;"",'Journal'!C254=$B$2,'Journal'!A254&lt;&gt;""),'Journal'!F254,"")</f>
        <v/>
      </c>
      <c r="G254" s="6" t="str">
        <f>IF(AND($B$2&lt;&gt;"",'Journal'!C254=$B$2,'Journal'!A254&lt;&gt;""),'Journal'!G254,"")</f>
        <v/>
      </c>
      <c r="H254" s="6" t="str">
        <f>IF(A254="","",SUM(F$6:F254)-SUM(G$6:G254))</f>
        <v/>
      </c>
      <c r="I254" s="7" t="str">
        <f>IF(A254="","",ROW('Journal'!A254))</f>
        <v/>
      </c>
    </row>
    <row r="255" spans="1:9" x14ac:dyDescent="0.25">
      <c r="A255" t="str">
        <f>IF(AND($B$2&lt;&gt;"",'Journal'!C255=$B$2,'Journal'!A255&lt;&gt;""),'Journal'!A255,"")</f>
        <v/>
      </c>
      <c r="B255" s="10" t="str">
        <f>IF(AND($B$2&lt;&gt;"",'Journal'!C255=$B$2,'Journal'!A255&lt;&gt;""),'Journal'!B255,"")</f>
        <v/>
      </c>
      <c r="C255" t="str">
        <f>IF(AND($B$2&lt;&gt;"",'Journal'!C255=$B$2,'Journal'!A255&lt;&gt;""),'Journal'!C255,"")</f>
        <v/>
      </c>
      <c r="D255" t="str">
        <f>IF(AND($B$2&lt;&gt;"",'Journal'!C255=$B$2,'Journal'!A255&lt;&gt;""),'Journal'!D255,"")</f>
        <v/>
      </c>
      <c r="E255" t="str">
        <f>IF(AND($B$2&lt;&gt;"",'Journal'!C255=$B$2,'Journal'!A255&lt;&gt;""),'Journal'!E255,"")</f>
        <v/>
      </c>
      <c r="F255" s="6" t="str">
        <f>IF(AND($B$2&lt;&gt;"",'Journal'!C255=$B$2,'Journal'!A255&lt;&gt;""),'Journal'!F255,"")</f>
        <v/>
      </c>
      <c r="G255" s="6" t="str">
        <f>IF(AND($B$2&lt;&gt;"",'Journal'!C255=$B$2,'Journal'!A255&lt;&gt;""),'Journal'!G255,"")</f>
        <v/>
      </c>
      <c r="H255" s="6" t="str">
        <f>IF(A255="","",SUM(F$6:F255)-SUM(G$6:G255))</f>
        <v/>
      </c>
      <c r="I255" s="7" t="str">
        <f>IF(A255="","",ROW('Journal'!A255))</f>
        <v/>
      </c>
    </row>
    <row r="256" spans="1:9" x14ac:dyDescent="0.25">
      <c r="A256" t="str">
        <f>IF(AND($B$2&lt;&gt;"",'Journal'!C256=$B$2,'Journal'!A256&lt;&gt;""),'Journal'!A256,"")</f>
        <v/>
      </c>
      <c r="B256" s="10" t="str">
        <f>IF(AND($B$2&lt;&gt;"",'Journal'!C256=$B$2,'Journal'!A256&lt;&gt;""),'Journal'!B256,"")</f>
        <v/>
      </c>
      <c r="C256" t="str">
        <f>IF(AND($B$2&lt;&gt;"",'Journal'!C256=$B$2,'Journal'!A256&lt;&gt;""),'Journal'!C256,"")</f>
        <v/>
      </c>
      <c r="D256" t="str">
        <f>IF(AND($B$2&lt;&gt;"",'Journal'!C256=$B$2,'Journal'!A256&lt;&gt;""),'Journal'!D256,"")</f>
        <v/>
      </c>
      <c r="E256" t="str">
        <f>IF(AND($B$2&lt;&gt;"",'Journal'!C256=$B$2,'Journal'!A256&lt;&gt;""),'Journal'!E256,"")</f>
        <v/>
      </c>
      <c r="F256" s="6" t="str">
        <f>IF(AND($B$2&lt;&gt;"",'Journal'!C256=$B$2,'Journal'!A256&lt;&gt;""),'Journal'!F256,"")</f>
        <v/>
      </c>
      <c r="G256" s="6" t="str">
        <f>IF(AND($B$2&lt;&gt;"",'Journal'!C256=$B$2,'Journal'!A256&lt;&gt;""),'Journal'!G256,"")</f>
        <v/>
      </c>
      <c r="H256" s="6" t="str">
        <f>IF(A256="","",SUM(F$6:F256)-SUM(G$6:G256))</f>
        <v/>
      </c>
      <c r="I256" s="7" t="str">
        <f>IF(A256="","",ROW('Journal'!A256))</f>
        <v/>
      </c>
    </row>
    <row r="257" spans="1:9" x14ac:dyDescent="0.25">
      <c r="A257" t="str">
        <f>IF(AND($B$2&lt;&gt;"",'Journal'!C257=$B$2,'Journal'!A257&lt;&gt;""),'Journal'!A257,"")</f>
        <v/>
      </c>
      <c r="B257" s="10" t="str">
        <f>IF(AND($B$2&lt;&gt;"",'Journal'!C257=$B$2,'Journal'!A257&lt;&gt;""),'Journal'!B257,"")</f>
        <v/>
      </c>
      <c r="C257" t="str">
        <f>IF(AND($B$2&lt;&gt;"",'Journal'!C257=$B$2,'Journal'!A257&lt;&gt;""),'Journal'!C257,"")</f>
        <v/>
      </c>
      <c r="D257" t="str">
        <f>IF(AND($B$2&lt;&gt;"",'Journal'!C257=$B$2,'Journal'!A257&lt;&gt;""),'Journal'!D257,"")</f>
        <v/>
      </c>
      <c r="E257" t="str">
        <f>IF(AND($B$2&lt;&gt;"",'Journal'!C257=$B$2,'Journal'!A257&lt;&gt;""),'Journal'!E257,"")</f>
        <v/>
      </c>
      <c r="F257" s="6" t="str">
        <f>IF(AND($B$2&lt;&gt;"",'Journal'!C257=$B$2,'Journal'!A257&lt;&gt;""),'Journal'!F257,"")</f>
        <v/>
      </c>
      <c r="G257" s="6" t="str">
        <f>IF(AND($B$2&lt;&gt;"",'Journal'!C257=$B$2,'Journal'!A257&lt;&gt;""),'Journal'!G257,"")</f>
        <v/>
      </c>
      <c r="H257" s="6" t="str">
        <f>IF(A257="","",SUM(F$6:F257)-SUM(G$6:G257))</f>
        <v/>
      </c>
      <c r="I257" s="7" t="str">
        <f>IF(A257="","",ROW('Journal'!A257))</f>
        <v/>
      </c>
    </row>
    <row r="258" spans="1:9" x14ac:dyDescent="0.25">
      <c r="A258" t="str">
        <f>IF(AND($B$2&lt;&gt;"",'Journal'!C258=$B$2,'Journal'!A258&lt;&gt;""),'Journal'!A258,"")</f>
        <v/>
      </c>
      <c r="B258" s="10" t="str">
        <f>IF(AND($B$2&lt;&gt;"",'Journal'!C258=$B$2,'Journal'!A258&lt;&gt;""),'Journal'!B258,"")</f>
        <v/>
      </c>
      <c r="C258" t="str">
        <f>IF(AND($B$2&lt;&gt;"",'Journal'!C258=$B$2,'Journal'!A258&lt;&gt;""),'Journal'!C258,"")</f>
        <v/>
      </c>
      <c r="D258" t="str">
        <f>IF(AND($B$2&lt;&gt;"",'Journal'!C258=$B$2,'Journal'!A258&lt;&gt;""),'Journal'!D258,"")</f>
        <v/>
      </c>
      <c r="E258" t="str">
        <f>IF(AND($B$2&lt;&gt;"",'Journal'!C258=$B$2,'Journal'!A258&lt;&gt;""),'Journal'!E258,"")</f>
        <v/>
      </c>
      <c r="F258" s="6" t="str">
        <f>IF(AND($B$2&lt;&gt;"",'Journal'!C258=$B$2,'Journal'!A258&lt;&gt;""),'Journal'!F258,"")</f>
        <v/>
      </c>
      <c r="G258" s="6" t="str">
        <f>IF(AND($B$2&lt;&gt;"",'Journal'!C258=$B$2,'Journal'!A258&lt;&gt;""),'Journal'!G258,"")</f>
        <v/>
      </c>
      <c r="H258" s="6" t="str">
        <f>IF(A258="","",SUM(F$6:F258)-SUM(G$6:G258))</f>
        <v/>
      </c>
      <c r="I258" s="7" t="str">
        <f>IF(A258="","",ROW('Journal'!A258))</f>
        <v/>
      </c>
    </row>
    <row r="259" spans="1:9" x14ac:dyDescent="0.25">
      <c r="A259" t="str">
        <f>IF(AND($B$2&lt;&gt;"",'Journal'!C259=$B$2,'Journal'!A259&lt;&gt;""),'Journal'!A259,"")</f>
        <v/>
      </c>
      <c r="B259" s="10" t="str">
        <f>IF(AND($B$2&lt;&gt;"",'Journal'!C259=$B$2,'Journal'!A259&lt;&gt;""),'Journal'!B259,"")</f>
        <v/>
      </c>
      <c r="C259" t="str">
        <f>IF(AND($B$2&lt;&gt;"",'Journal'!C259=$B$2,'Journal'!A259&lt;&gt;""),'Journal'!C259,"")</f>
        <v/>
      </c>
      <c r="D259" t="str">
        <f>IF(AND($B$2&lt;&gt;"",'Journal'!C259=$B$2,'Journal'!A259&lt;&gt;""),'Journal'!D259,"")</f>
        <v/>
      </c>
      <c r="E259" t="str">
        <f>IF(AND($B$2&lt;&gt;"",'Journal'!C259=$B$2,'Journal'!A259&lt;&gt;""),'Journal'!E259,"")</f>
        <v/>
      </c>
      <c r="F259" s="6" t="str">
        <f>IF(AND($B$2&lt;&gt;"",'Journal'!C259=$B$2,'Journal'!A259&lt;&gt;""),'Journal'!F259,"")</f>
        <v/>
      </c>
      <c r="G259" s="6" t="str">
        <f>IF(AND($B$2&lt;&gt;"",'Journal'!C259=$B$2,'Journal'!A259&lt;&gt;""),'Journal'!G259,"")</f>
        <v/>
      </c>
      <c r="H259" s="6" t="str">
        <f>IF(A259="","",SUM(F$6:F259)-SUM(G$6:G259))</f>
        <v/>
      </c>
      <c r="I259" s="7" t="str">
        <f>IF(A259="","",ROW('Journal'!A259))</f>
        <v/>
      </c>
    </row>
    <row r="260" spans="1:9" x14ac:dyDescent="0.25">
      <c r="A260" t="str">
        <f>IF(AND($B$2&lt;&gt;"",'Journal'!C260=$B$2,'Journal'!A260&lt;&gt;""),'Journal'!A260,"")</f>
        <v/>
      </c>
      <c r="B260" s="10" t="str">
        <f>IF(AND($B$2&lt;&gt;"",'Journal'!C260=$B$2,'Journal'!A260&lt;&gt;""),'Journal'!B260,"")</f>
        <v/>
      </c>
      <c r="C260" t="str">
        <f>IF(AND($B$2&lt;&gt;"",'Journal'!C260=$B$2,'Journal'!A260&lt;&gt;""),'Journal'!C260,"")</f>
        <v/>
      </c>
      <c r="D260" t="str">
        <f>IF(AND($B$2&lt;&gt;"",'Journal'!C260=$B$2,'Journal'!A260&lt;&gt;""),'Journal'!D260,"")</f>
        <v/>
      </c>
      <c r="E260" t="str">
        <f>IF(AND($B$2&lt;&gt;"",'Journal'!C260=$B$2,'Journal'!A260&lt;&gt;""),'Journal'!E260,"")</f>
        <v/>
      </c>
      <c r="F260" s="6" t="str">
        <f>IF(AND($B$2&lt;&gt;"",'Journal'!C260=$B$2,'Journal'!A260&lt;&gt;""),'Journal'!F260,"")</f>
        <v/>
      </c>
      <c r="G260" s="6" t="str">
        <f>IF(AND($B$2&lt;&gt;"",'Journal'!C260=$B$2,'Journal'!A260&lt;&gt;""),'Journal'!G260,"")</f>
        <v/>
      </c>
      <c r="H260" s="6" t="str">
        <f>IF(A260="","",SUM(F$6:F260)-SUM(G$6:G260))</f>
        <v/>
      </c>
      <c r="I260" s="7" t="str">
        <f>IF(A260="","",ROW('Journal'!A260))</f>
        <v/>
      </c>
    </row>
    <row r="261" spans="1:9" x14ac:dyDescent="0.25">
      <c r="A261" t="str">
        <f>IF(AND($B$2&lt;&gt;"",'Journal'!C261=$B$2,'Journal'!A261&lt;&gt;""),'Journal'!A261,"")</f>
        <v/>
      </c>
      <c r="B261" s="10" t="str">
        <f>IF(AND($B$2&lt;&gt;"",'Journal'!C261=$B$2,'Journal'!A261&lt;&gt;""),'Journal'!B261,"")</f>
        <v/>
      </c>
      <c r="C261" t="str">
        <f>IF(AND($B$2&lt;&gt;"",'Journal'!C261=$B$2,'Journal'!A261&lt;&gt;""),'Journal'!C261,"")</f>
        <v/>
      </c>
      <c r="D261" t="str">
        <f>IF(AND($B$2&lt;&gt;"",'Journal'!C261=$B$2,'Journal'!A261&lt;&gt;""),'Journal'!D261,"")</f>
        <v/>
      </c>
      <c r="E261" t="str">
        <f>IF(AND($B$2&lt;&gt;"",'Journal'!C261=$B$2,'Journal'!A261&lt;&gt;""),'Journal'!E261,"")</f>
        <v/>
      </c>
      <c r="F261" s="6" t="str">
        <f>IF(AND($B$2&lt;&gt;"",'Journal'!C261=$B$2,'Journal'!A261&lt;&gt;""),'Journal'!F261,"")</f>
        <v/>
      </c>
      <c r="G261" s="6" t="str">
        <f>IF(AND($B$2&lt;&gt;"",'Journal'!C261=$B$2,'Journal'!A261&lt;&gt;""),'Journal'!G261,"")</f>
        <v/>
      </c>
      <c r="H261" s="6" t="str">
        <f>IF(A261="","",SUM(F$6:F261)-SUM(G$6:G261))</f>
        <v/>
      </c>
      <c r="I261" s="7" t="str">
        <f>IF(A261="","",ROW('Journal'!A261))</f>
        <v/>
      </c>
    </row>
    <row r="262" spans="1:9" x14ac:dyDescent="0.25">
      <c r="A262" t="str">
        <f>IF(AND($B$2&lt;&gt;"",'Journal'!C262=$B$2,'Journal'!A262&lt;&gt;""),'Journal'!A262,"")</f>
        <v/>
      </c>
      <c r="B262" s="10" t="str">
        <f>IF(AND($B$2&lt;&gt;"",'Journal'!C262=$B$2,'Journal'!A262&lt;&gt;""),'Journal'!B262,"")</f>
        <v/>
      </c>
      <c r="C262" t="str">
        <f>IF(AND($B$2&lt;&gt;"",'Journal'!C262=$B$2,'Journal'!A262&lt;&gt;""),'Journal'!C262,"")</f>
        <v/>
      </c>
      <c r="D262" t="str">
        <f>IF(AND($B$2&lt;&gt;"",'Journal'!C262=$B$2,'Journal'!A262&lt;&gt;""),'Journal'!D262,"")</f>
        <v/>
      </c>
      <c r="E262" t="str">
        <f>IF(AND($B$2&lt;&gt;"",'Journal'!C262=$B$2,'Journal'!A262&lt;&gt;""),'Journal'!E262,"")</f>
        <v/>
      </c>
      <c r="F262" s="6" t="str">
        <f>IF(AND($B$2&lt;&gt;"",'Journal'!C262=$B$2,'Journal'!A262&lt;&gt;""),'Journal'!F262,"")</f>
        <v/>
      </c>
      <c r="G262" s="6" t="str">
        <f>IF(AND($B$2&lt;&gt;"",'Journal'!C262=$B$2,'Journal'!A262&lt;&gt;""),'Journal'!G262,"")</f>
        <v/>
      </c>
      <c r="H262" s="6" t="str">
        <f>IF(A262="","",SUM(F$6:F262)-SUM(G$6:G262))</f>
        <v/>
      </c>
      <c r="I262" s="7" t="str">
        <f>IF(A262="","",ROW('Journal'!A262))</f>
        <v/>
      </c>
    </row>
    <row r="263" spans="1:9" x14ac:dyDescent="0.25">
      <c r="A263" t="str">
        <f>IF(AND($B$2&lt;&gt;"",'Journal'!C263=$B$2,'Journal'!A263&lt;&gt;""),'Journal'!A263,"")</f>
        <v/>
      </c>
      <c r="B263" s="10" t="str">
        <f>IF(AND($B$2&lt;&gt;"",'Journal'!C263=$B$2,'Journal'!A263&lt;&gt;""),'Journal'!B263,"")</f>
        <v/>
      </c>
      <c r="C263" t="str">
        <f>IF(AND($B$2&lt;&gt;"",'Journal'!C263=$B$2,'Journal'!A263&lt;&gt;""),'Journal'!C263,"")</f>
        <v/>
      </c>
      <c r="D263" t="str">
        <f>IF(AND($B$2&lt;&gt;"",'Journal'!C263=$B$2,'Journal'!A263&lt;&gt;""),'Journal'!D263,"")</f>
        <v/>
      </c>
      <c r="E263" t="str">
        <f>IF(AND($B$2&lt;&gt;"",'Journal'!C263=$B$2,'Journal'!A263&lt;&gt;""),'Journal'!E263,"")</f>
        <v/>
      </c>
      <c r="F263" s="6" t="str">
        <f>IF(AND($B$2&lt;&gt;"",'Journal'!C263=$B$2,'Journal'!A263&lt;&gt;""),'Journal'!F263,"")</f>
        <v/>
      </c>
      <c r="G263" s="6" t="str">
        <f>IF(AND($B$2&lt;&gt;"",'Journal'!C263=$B$2,'Journal'!A263&lt;&gt;""),'Journal'!G263,"")</f>
        <v/>
      </c>
      <c r="H263" s="6" t="str">
        <f>IF(A263="","",SUM(F$6:F263)-SUM(G$6:G263))</f>
        <v/>
      </c>
      <c r="I263" s="7" t="str">
        <f>IF(A263="","",ROW('Journal'!A263))</f>
        <v/>
      </c>
    </row>
    <row r="264" spans="1:9" x14ac:dyDescent="0.25">
      <c r="A264" t="str">
        <f>IF(AND($B$2&lt;&gt;"",'Journal'!C264=$B$2,'Journal'!A264&lt;&gt;""),'Journal'!A264,"")</f>
        <v/>
      </c>
      <c r="B264" s="10" t="str">
        <f>IF(AND($B$2&lt;&gt;"",'Journal'!C264=$B$2,'Journal'!A264&lt;&gt;""),'Journal'!B264,"")</f>
        <v/>
      </c>
      <c r="C264" t="str">
        <f>IF(AND($B$2&lt;&gt;"",'Journal'!C264=$B$2,'Journal'!A264&lt;&gt;""),'Journal'!C264,"")</f>
        <v/>
      </c>
      <c r="D264" t="str">
        <f>IF(AND($B$2&lt;&gt;"",'Journal'!C264=$B$2,'Journal'!A264&lt;&gt;""),'Journal'!D264,"")</f>
        <v/>
      </c>
      <c r="E264" t="str">
        <f>IF(AND($B$2&lt;&gt;"",'Journal'!C264=$B$2,'Journal'!A264&lt;&gt;""),'Journal'!E264,"")</f>
        <v/>
      </c>
      <c r="F264" s="6" t="str">
        <f>IF(AND($B$2&lt;&gt;"",'Journal'!C264=$B$2,'Journal'!A264&lt;&gt;""),'Journal'!F264,"")</f>
        <v/>
      </c>
      <c r="G264" s="6" t="str">
        <f>IF(AND($B$2&lt;&gt;"",'Journal'!C264=$B$2,'Journal'!A264&lt;&gt;""),'Journal'!G264,"")</f>
        <v/>
      </c>
      <c r="H264" s="6" t="str">
        <f>IF(A264="","",SUM(F$6:F264)-SUM(G$6:G264))</f>
        <v/>
      </c>
      <c r="I264" s="7" t="str">
        <f>IF(A264="","",ROW('Journal'!A264))</f>
        <v/>
      </c>
    </row>
    <row r="265" spans="1:9" x14ac:dyDescent="0.25">
      <c r="A265" t="str">
        <f>IF(AND($B$2&lt;&gt;"",'Journal'!C265=$B$2,'Journal'!A265&lt;&gt;""),'Journal'!A265,"")</f>
        <v/>
      </c>
      <c r="B265" s="10" t="str">
        <f>IF(AND($B$2&lt;&gt;"",'Journal'!C265=$B$2,'Journal'!A265&lt;&gt;""),'Journal'!B265,"")</f>
        <v/>
      </c>
      <c r="C265" t="str">
        <f>IF(AND($B$2&lt;&gt;"",'Journal'!C265=$B$2,'Journal'!A265&lt;&gt;""),'Journal'!C265,"")</f>
        <v/>
      </c>
      <c r="D265" t="str">
        <f>IF(AND($B$2&lt;&gt;"",'Journal'!C265=$B$2,'Journal'!A265&lt;&gt;""),'Journal'!D265,"")</f>
        <v/>
      </c>
      <c r="E265" t="str">
        <f>IF(AND($B$2&lt;&gt;"",'Journal'!C265=$B$2,'Journal'!A265&lt;&gt;""),'Journal'!E265,"")</f>
        <v/>
      </c>
      <c r="F265" s="6" t="str">
        <f>IF(AND($B$2&lt;&gt;"",'Journal'!C265=$B$2,'Journal'!A265&lt;&gt;""),'Journal'!F265,"")</f>
        <v/>
      </c>
      <c r="G265" s="6" t="str">
        <f>IF(AND($B$2&lt;&gt;"",'Journal'!C265=$B$2,'Journal'!A265&lt;&gt;""),'Journal'!G265,"")</f>
        <v/>
      </c>
      <c r="H265" s="6" t="str">
        <f>IF(A265="","",SUM(F$6:F265)-SUM(G$6:G265))</f>
        <v/>
      </c>
      <c r="I265" s="7" t="str">
        <f>IF(A265="","",ROW('Journal'!A265))</f>
        <v/>
      </c>
    </row>
    <row r="266" spans="1:9" x14ac:dyDescent="0.25">
      <c r="A266" t="str">
        <f>IF(AND($B$2&lt;&gt;"",'Journal'!C266=$B$2,'Journal'!A266&lt;&gt;""),'Journal'!A266,"")</f>
        <v/>
      </c>
      <c r="B266" s="10" t="str">
        <f>IF(AND($B$2&lt;&gt;"",'Journal'!C266=$B$2,'Journal'!A266&lt;&gt;""),'Journal'!B266,"")</f>
        <v/>
      </c>
      <c r="C266" t="str">
        <f>IF(AND($B$2&lt;&gt;"",'Journal'!C266=$B$2,'Journal'!A266&lt;&gt;""),'Journal'!C266,"")</f>
        <v/>
      </c>
      <c r="D266" t="str">
        <f>IF(AND($B$2&lt;&gt;"",'Journal'!C266=$B$2,'Journal'!A266&lt;&gt;""),'Journal'!D266,"")</f>
        <v/>
      </c>
      <c r="E266" t="str">
        <f>IF(AND($B$2&lt;&gt;"",'Journal'!C266=$B$2,'Journal'!A266&lt;&gt;""),'Journal'!E266,"")</f>
        <v/>
      </c>
      <c r="F266" s="6" t="str">
        <f>IF(AND($B$2&lt;&gt;"",'Journal'!C266=$B$2,'Journal'!A266&lt;&gt;""),'Journal'!F266,"")</f>
        <v/>
      </c>
      <c r="G266" s="6" t="str">
        <f>IF(AND($B$2&lt;&gt;"",'Journal'!C266=$B$2,'Journal'!A266&lt;&gt;""),'Journal'!G266,"")</f>
        <v/>
      </c>
      <c r="H266" s="6" t="str">
        <f>IF(A266="","",SUM(F$6:F266)-SUM(G$6:G266))</f>
        <v/>
      </c>
      <c r="I266" s="7" t="str">
        <f>IF(A266="","",ROW('Journal'!A266))</f>
        <v/>
      </c>
    </row>
    <row r="267" spans="1:9" x14ac:dyDescent="0.25">
      <c r="A267" t="str">
        <f>IF(AND($B$2&lt;&gt;"",'Journal'!C267=$B$2,'Journal'!A267&lt;&gt;""),'Journal'!A267,"")</f>
        <v/>
      </c>
      <c r="B267" s="10" t="str">
        <f>IF(AND($B$2&lt;&gt;"",'Journal'!C267=$B$2,'Journal'!A267&lt;&gt;""),'Journal'!B267,"")</f>
        <v/>
      </c>
      <c r="C267" t="str">
        <f>IF(AND($B$2&lt;&gt;"",'Journal'!C267=$B$2,'Journal'!A267&lt;&gt;""),'Journal'!C267,"")</f>
        <v/>
      </c>
      <c r="D267" t="str">
        <f>IF(AND($B$2&lt;&gt;"",'Journal'!C267=$B$2,'Journal'!A267&lt;&gt;""),'Journal'!D267,"")</f>
        <v/>
      </c>
      <c r="E267" t="str">
        <f>IF(AND($B$2&lt;&gt;"",'Journal'!C267=$B$2,'Journal'!A267&lt;&gt;""),'Journal'!E267,"")</f>
        <v/>
      </c>
      <c r="F267" s="6" t="str">
        <f>IF(AND($B$2&lt;&gt;"",'Journal'!C267=$B$2,'Journal'!A267&lt;&gt;""),'Journal'!F267,"")</f>
        <v/>
      </c>
      <c r="G267" s="6" t="str">
        <f>IF(AND($B$2&lt;&gt;"",'Journal'!C267=$B$2,'Journal'!A267&lt;&gt;""),'Journal'!G267,"")</f>
        <v/>
      </c>
      <c r="H267" s="6" t="str">
        <f>IF(A267="","",SUM(F$6:F267)-SUM(G$6:G267))</f>
        <v/>
      </c>
      <c r="I267" s="7" t="str">
        <f>IF(A267="","",ROW('Journal'!A267))</f>
        <v/>
      </c>
    </row>
    <row r="268" spans="1:9" x14ac:dyDescent="0.25">
      <c r="A268" t="str">
        <f>IF(AND($B$2&lt;&gt;"",'Journal'!C268=$B$2,'Journal'!A268&lt;&gt;""),'Journal'!A268,"")</f>
        <v/>
      </c>
      <c r="B268" s="10" t="str">
        <f>IF(AND($B$2&lt;&gt;"",'Journal'!C268=$B$2,'Journal'!A268&lt;&gt;""),'Journal'!B268,"")</f>
        <v/>
      </c>
      <c r="C268" t="str">
        <f>IF(AND($B$2&lt;&gt;"",'Journal'!C268=$B$2,'Journal'!A268&lt;&gt;""),'Journal'!C268,"")</f>
        <v/>
      </c>
      <c r="D268" t="str">
        <f>IF(AND($B$2&lt;&gt;"",'Journal'!C268=$B$2,'Journal'!A268&lt;&gt;""),'Journal'!D268,"")</f>
        <v/>
      </c>
      <c r="E268" t="str">
        <f>IF(AND($B$2&lt;&gt;"",'Journal'!C268=$B$2,'Journal'!A268&lt;&gt;""),'Journal'!E268,"")</f>
        <v/>
      </c>
      <c r="F268" s="6" t="str">
        <f>IF(AND($B$2&lt;&gt;"",'Journal'!C268=$B$2,'Journal'!A268&lt;&gt;""),'Journal'!F268,"")</f>
        <v/>
      </c>
      <c r="G268" s="6" t="str">
        <f>IF(AND($B$2&lt;&gt;"",'Journal'!C268=$B$2,'Journal'!A268&lt;&gt;""),'Journal'!G268,"")</f>
        <v/>
      </c>
      <c r="H268" s="6" t="str">
        <f>IF(A268="","",SUM(F$6:F268)-SUM(G$6:G268))</f>
        <v/>
      </c>
      <c r="I268" s="7" t="str">
        <f>IF(A268="","",ROW('Journal'!A268))</f>
        <v/>
      </c>
    </row>
    <row r="269" spans="1:9" x14ac:dyDescent="0.25">
      <c r="A269" t="str">
        <f>IF(AND($B$2&lt;&gt;"",'Journal'!C269=$B$2,'Journal'!A269&lt;&gt;""),'Journal'!A269,"")</f>
        <v/>
      </c>
      <c r="B269" s="10" t="str">
        <f>IF(AND($B$2&lt;&gt;"",'Journal'!C269=$B$2,'Journal'!A269&lt;&gt;""),'Journal'!B269,"")</f>
        <v/>
      </c>
      <c r="C269" t="str">
        <f>IF(AND($B$2&lt;&gt;"",'Journal'!C269=$B$2,'Journal'!A269&lt;&gt;""),'Journal'!C269,"")</f>
        <v/>
      </c>
      <c r="D269" t="str">
        <f>IF(AND($B$2&lt;&gt;"",'Journal'!C269=$B$2,'Journal'!A269&lt;&gt;""),'Journal'!D269,"")</f>
        <v/>
      </c>
      <c r="E269" t="str">
        <f>IF(AND($B$2&lt;&gt;"",'Journal'!C269=$B$2,'Journal'!A269&lt;&gt;""),'Journal'!E269,"")</f>
        <v/>
      </c>
      <c r="F269" s="6" t="str">
        <f>IF(AND($B$2&lt;&gt;"",'Journal'!C269=$B$2,'Journal'!A269&lt;&gt;""),'Journal'!F269,"")</f>
        <v/>
      </c>
      <c r="G269" s="6" t="str">
        <f>IF(AND($B$2&lt;&gt;"",'Journal'!C269=$B$2,'Journal'!A269&lt;&gt;""),'Journal'!G269,"")</f>
        <v/>
      </c>
      <c r="H269" s="6" t="str">
        <f>IF(A269="","",SUM(F$6:F269)-SUM(G$6:G269))</f>
        <v/>
      </c>
      <c r="I269" s="7" t="str">
        <f>IF(A269="","",ROW('Journal'!A269))</f>
        <v/>
      </c>
    </row>
    <row r="270" spans="1:9" x14ac:dyDescent="0.25">
      <c r="A270" t="str">
        <f>IF(AND($B$2&lt;&gt;"",'Journal'!C270=$B$2,'Journal'!A270&lt;&gt;""),'Journal'!A270,"")</f>
        <v/>
      </c>
      <c r="B270" s="10" t="str">
        <f>IF(AND($B$2&lt;&gt;"",'Journal'!C270=$B$2,'Journal'!A270&lt;&gt;""),'Journal'!B270,"")</f>
        <v/>
      </c>
      <c r="C270" t="str">
        <f>IF(AND($B$2&lt;&gt;"",'Journal'!C270=$B$2,'Journal'!A270&lt;&gt;""),'Journal'!C270,"")</f>
        <v/>
      </c>
      <c r="D270" t="str">
        <f>IF(AND($B$2&lt;&gt;"",'Journal'!C270=$B$2,'Journal'!A270&lt;&gt;""),'Journal'!D270,"")</f>
        <v/>
      </c>
      <c r="E270" t="str">
        <f>IF(AND($B$2&lt;&gt;"",'Journal'!C270=$B$2,'Journal'!A270&lt;&gt;""),'Journal'!E270,"")</f>
        <v/>
      </c>
      <c r="F270" s="6" t="str">
        <f>IF(AND($B$2&lt;&gt;"",'Journal'!C270=$B$2,'Journal'!A270&lt;&gt;""),'Journal'!F270,"")</f>
        <v/>
      </c>
      <c r="G270" s="6" t="str">
        <f>IF(AND($B$2&lt;&gt;"",'Journal'!C270=$B$2,'Journal'!A270&lt;&gt;""),'Journal'!G270,"")</f>
        <v/>
      </c>
      <c r="H270" s="6" t="str">
        <f>IF(A270="","",SUM(F$6:F270)-SUM(G$6:G270))</f>
        <v/>
      </c>
      <c r="I270" s="7" t="str">
        <f>IF(A270="","",ROW('Journal'!A270))</f>
        <v/>
      </c>
    </row>
    <row r="271" spans="1:9" x14ac:dyDescent="0.25">
      <c r="A271" t="str">
        <f>IF(AND($B$2&lt;&gt;"",'Journal'!C271=$B$2,'Journal'!A271&lt;&gt;""),'Journal'!A271,"")</f>
        <v/>
      </c>
      <c r="B271" s="10" t="str">
        <f>IF(AND($B$2&lt;&gt;"",'Journal'!C271=$B$2,'Journal'!A271&lt;&gt;""),'Journal'!B271,"")</f>
        <v/>
      </c>
      <c r="C271" t="str">
        <f>IF(AND($B$2&lt;&gt;"",'Journal'!C271=$B$2,'Journal'!A271&lt;&gt;""),'Journal'!C271,"")</f>
        <v/>
      </c>
      <c r="D271" t="str">
        <f>IF(AND($B$2&lt;&gt;"",'Journal'!C271=$B$2,'Journal'!A271&lt;&gt;""),'Journal'!D271,"")</f>
        <v/>
      </c>
      <c r="E271" t="str">
        <f>IF(AND($B$2&lt;&gt;"",'Journal'!C271=$B$2,'Journal'!A271&lt;&gt;""),'Journal'!E271,"")</f>
        <v/>
      </c>
      <c r="F271" s="6" t="str">
        <f>IF(AND($B$2&lt;&gt;"",'Journal'!C271=$B$2,'Journal'!A271&lt;&gt;""),'Journal'!F271,"")</f>
        <v/>
      </c>
      <c r="G271" s="6" t="str">
        <f>IF(AND($B$2&lt;&gt;"",'Journal'!C271=$B$2,'Journal'!A271&lt;&gt;""),'Journal'!G271,"")</f>
        <v/>
      </c>
      <c r="H271" s="6" t="str">
        <f>IF(A271="","",SUM(F$6:F271)-SUM(G$6:G271))</f>
        <v/>
      </c>
      <c r="I271" s="7" t="str">
        <f>IF(A271="","",ROW('Journal'!A271))</f>
        <v/>
      </c>
    </row>
    <row r="272" spans="1:9" x14ac:dyDescent="0.25">
      <c r="A272" t="str">
        <f>IF(AND($B$2&lt;&gt;"",'Journal'!C272=$B$2,'Journal'!A272&lt;&gt;""),'Journal'!A272,"")</f>
        <v/>
      </c>
      <c r="B272" s="10" t="str">
        <f>IF(AND($B$2&lt;&gt;"",'Journal'!C272=$B$2,'Journal'!A272&lt;&gt;""),'Journal'!B272,"")</f>
        <v/>
      </c>
      <c r="C272" t="str">
        <f>IF(AND($B$2&lt;&gt;"",'Journal'!C272=$B$2,'Journal'!A272&lt;&gt;""),'Journal'!C272,"")</f>
        <v/>
      </c>
      <c r="D272" t="str">
        <f>IF(AND($B$2&lt;&gt;"",'Journal'!C272=$B$2,'Journal'!A272&lt;&gt;""),'Journal'!D272,"")</f>
        <v/>
      </c>
      <c r="E272" t="str">
        <f>IF(AND($B$2&lt;&gt;"",'Journal'!C272=$B$2,'Journal'!A272&lt;&gt;""),'Journal'!E272,"")</f>
        <v/>
      </c>
      <c r="F272" s="6" t="str">
        <f>IF(AND($B$2&lt;&gt;"",'Journal'!C272=$B$2,'Journal'!A272&lt;&gt;""),'Journal'!F272,"")</f>
        <v/>
      </c>
      <c r="G272" s="6" t="str">
        <f>IF(AND($B$2&lt;&gt;"",'Journal'!C272=$B$2,'Journal'!A272&lt;&gt;""),'Journal'!G272,"")</f>
        <v/>
      </c>
      <c r="H272" s="6" t="str">
        <f>IF(A272="","",SUM(F$6:F272)-SUM(G$6:G272))</f>
        <v/>
      </c>
      <c r="I272" s="7" t="str">
        <f>IF(A272="","",ROW('Journal'!A272))</f>
        <v/>
      </c>
    </row>
    <row r="273" spans="1:9" x14ac:dyDescent="0.25">
      <c r="A273" t="str">
        <f>IF(AND($B$2&lt;&gt;"",'Journal'!C273=$B$2,'Journal'!A273&lt;&gt;""),'Journal'!A273,"")</f>
        <v/>
      </c>
      <c r="B273" s="10" t="str">
        <f>IF(AND($B$2&lt;&gt;"",'Journal'!C273=$B$2,'Journal'!A273&lt;&gt;""),'Journal'!B273,"")</f>
        <v/>
      </c>
      <c r="C273" t="str">
        <f>IF(AND($B$2&lt;&gt;"",'Journal'!C273=$B$2,'Journal'!A273&lt;&gt;""),'Journal'!C273,"")</f>
        <v/>
      </c>
      <c r="D273" t="str">
        <f>IF(AND($B$2&lt;&gt;"",'Journal'!C273=$B$2,'Journal'!A273&lt;&gt;""),'Journal'!D273,"")</f>
        <v/>
      </c>
      <c r="E273" t="str">
        <f>IF(AND($B$2&lt;&gt;"",'Journal'!C273=$B$2,'Journal'!A273&lt;&gt;""),'Journal'!E273,"")</f>
        <v/>
      </c>
      <c r="F273" s="6" t="str">
        <f>IF(AND($B$2&lt;&gt;"",'Journal'!C273=$B$2,'Journal'!A273&lt;&gt;""),'Journal'!F273,"")</f>
        <v/>
      </c>
      <c r="G273" s="6" t="str">
        <f>IF(AND($B$2&lt;&gt;"",'Journal'!C273=$B$2,'Journal'!A273&lt;&gt;""),'Journal'!G273,"")</f>
        <v/>
      </c>
      <c r="H273" s="6" t="str">
        <f>IF(A273="","",SUM(F$6:F273)-SUM(G$6:G273))</f>
        <v/>
      </c>
      <c r="I273" s="7" t="str">
        <f>IF(A273="","",ROW('Journal'!A273))</f>
        <v/>
      </c>
    </row>
    <row r="274" spans="1:9" x14ac:dyDescent="0.25">
      <c r="A274" t="str">
        <f>IF(AND($B$2&lt;&gt;"",'Journal'!C274=$B$2,'Journal'!A274&lt;&gt;""),'Journal'!A274,"")</f>
        <v/>
      </c>
      <c r="B274" s="10" t="str">
        <f>IF(AND($B$2&lt;&gt;"",'Journal'!C274=$B$2,'Journal'!A274&lt;&gt;""),'Journal'!B274,"")</f>
        <v/>
      </c>
      <c r="C274" t="str">
        <f>IF(AND($B$2&lt;&gt;"",'Journal'!C274=$B$2,'Journal'!A274&lt;&gt;""),'Journal'!C274,"")</f>
        <v/>
      </c>
      <c r="D274" t="str">
        <f>IF(AND($B$2&lt;&gt;"",'Journal'!C274=$B$2,'Journal'!A274&lt;&gt;""),'Journal'!D274,"")</f>
        <v/>
      </c>
      <c r="E274" t="str">
        <f>IF(AND($B$2&lt;&gt;"",'Journal'!C274=$B$2,'Journal'!A274&lt;&gt;""),'Journal'!E274,"")</f>
        <v/>
      </c>
      <c r="F274" s="6" t="str">
        <f>IF(AND($B$2&lt;&gt;"",'Journal'!C274=$B$2,'Journal'!A274&lt;&gt;""),'Journal'!F274,"")</f>
        <v/>
      </c>
      <c r="G274" s="6" t="str">
        <f>IF(AND($B$2&lt;&gt;"",'Journal'!C274=$B$2,'Journal'!A274&lt;&gt;""),'Journal'!G274,"")</f>
        <v/>
      </c>
      <c r="H274" s="6" t="str">
        <f>IF(A274="","",SUM(F$6:F274)-SUM(G$6:G274))</f>
        <v/>
      </c>
      <c r="I274" s="7" t="str">
        <f>IF(A274="","",ROW('Journal'!A274))</f>
        <v/>
      </c>
    </row>
    <row r="275" spans="1:9" x14ac:dyDescent="0.25">
      <c r="A275" t="str">
        <f>IF(AND($B$2&lt;&gt;"",'Journal'!C275=$B$2,'Journal'!A275&lt;&gt;""),'Journal'!A275,"")</f>
        <v/>
      </c>
      <c r="B275" s="10" t="str">
        <f>IF(AND($B$2&lt;&gt;"",'Journal'!C275=$B$2,'Journal'!A275&lt;&gt;""),'Journal'!B275,"")</f>
        <v/>
      </c>
      <c r="C275" t="str">
        <f>IF(AND($B$2&lt;&gt;"",'Journal'!C275=$B$2,'Journal'!A275&lt;&gt;""),'Journal'!C275,"")</f>
        <v/>
      </c>
      <c r="D275" t="str">
        <f>IF(AND($B$2&lt;&gt;"",'Journal'!C275=$B$2,'Journal'!A275&lt;&gt;""),'Journal'!D275,"")</f>
        <v/>
      </c>
      <c r="E275" t="str">
        <f>IF(AND($B$2&lt;&gt;"",'Journal'!C275=$B$2,'Journal'!A275&lt;&gt;""),'Journal'!E275,"")</f>
        <v/>
      </c>
      <c r="F275" s="6" t="str">
        <f>IF(AND($B$2&lt;&gt;"",'Journal'!C275=$B$2,'Journal'!A275&lt;&gt;""),'Journal'!F275,"")</f>
        <v/>
      </c>
      <c r="G275" s="6" t="str">
        <f>IF(AND($B$2&lt;&gt;"",'Journal'!C275=$B$2,'Journal'!A275&lt;&gt;""),'Journal'!G275,"")</f>
        <v/>
      </c>
      <c r="H275" s="6" t="str">
        <f>IF(A275="","",SUM(F$6:F275)-SUM(G$6:G275))</f>
        <v/>
      </c>
      <c r="I275" s="7" t="str">
        <f>IF(A275="","",ROW('Journal'!A275))</f>
        <v/>
      </c>
    </row>
    <row r="276" spans="1:9" x14ac:dyDescent="0.25">
      <c r="A276" t="str">
        <f>IF(AND($B$2&lt;&gt;"",'Journal'!C276=$B$2,'Journal'!A276&lt;&gt;""),'Journal'!A276,"")</f>
        <v/>
      </c>
      <c r="B276" s="10" t="str">
        <f>IF(AND($B$2&lt;&gt;"",'Journal'!C276=$B$2,'Journal'!A276&lt;&gt;""),'Journal'!B276,"")</f>
        <v/>
      </c>
      <c r="C276" t="str">
        <f>IF(AND($B$2&lt;&gt;"",'Journal'!C276=$B$2,'Journal'!A276&lt;&gt;""),'Journal'!C276,"")</f>
        <v/>
      </c>
      <c r="D276" t="str">
        <f>IF(AND($B$2&lt;&gt;"",'Journal'!C276=$B$2,'Journal'!A276&lt;&gt;""),'Journal'!D276,"")</f>
        <v/>
      </c>
      <c r="E276" t="str">
        <f>IF(AND($B$2&lt;&gt;"",'Journal'!C276=$B$2,'Journal'!A276&lt;&gt;""),'Journal'!E276,"")</f>
        <v/>
      </c>
      <c r="F276" s="6" t="str">
        <f>IF(AND($B$2&lt;&gt;"",'Journal'!C276=$B$2,'Journal'!A276&lt;&gt;""),'Journal'!F276,"")</f>
        <v/>
      </c>
      <c r="G276" s="6" t="str">
        <f>IF(AND($B$2&lt;&gt;"",'Journal'!C276=$B$2,'Journal'!A276&lt;&gt;""),'Journal'!G276,"")</f>
        <v/>
      </c>
      <c r="H276" s="6" t="str">
        <f>IF(A276="","",SUM(F$6:F276)-SUM(G$6:G276))</f>
        <v/>
      </c>
      <c r="I276" s="7" t="str">
        <f>IF(A276="","",ROW('Journal'!A276))</f>
        <v/>
      </c>
    </row>
    <row r="277" spans="1:9" x14ac:dyDescent="0.25">
      <c r="A277" t="str">
        <f>IF(AND($B$2&lt;&gt;"",'Journal'!C277=$B$2,'Journal'!A277&lt;&gt;""),'Journal'!A277,"")</f>
        <v/>
      </c>
      <c r="B277" s="10" t="str">
        <f>IF(AND($B$2&lt;&gt;"",'Journal'!C277=$B$2,'Journal'!A277&lt;&gt;""),'Journal'!B277,"")</f>
        <v/>
      </c>
      <c r="C277" t="str">
        <f>IF(AND($B$2&lt;&gt;"",'Journal'!C277=$B$2,'Journal'!A277&lt;&gt;""),'Journal'!C277,"")</f>
        <v/>
      </c>
      <c r="D277" t="str">
        <f>IF(AND($B$2&lt;&gt;"",'Journal'!C277=$B$2,'Journal'!A277&lt;&gt;""),'Journal'!D277,"")</f>
        <v/>
      </c>
      <c r="E277" t="str">
        <f>IF(AND($B$2&lt;&gt;"",'Journal'!C277=$B$2,'Journal'!A277&lt;&gt;""),'Journal'!E277,"")</f>
        <v/>
      </c>
      <c r="F277" s="6" t="str">
        <f>IF(AND($B$2&lt;&gt;"",'Journal'!C277=$B$2,'Journal'!A277&lt;&gt;""),'Journal'!F277,"")</f>
        <v/>
      </c>
      <c r="G277" s="6" t="str">
        <f>IF(AND($B$2&lt;&gt;"",'Journal'!C277=$B$2,'Journal'!A277&lt;&gt;""),'Journal'!G277,"")</f>
        <v/>
      </c>
      <c r="H277" s="6" t="str">
        <f>IF(A277="","",SUM(F$6:F277)-SUM(G$6:G277))</f>
        <v/>
      </c>
      <c r="I277" s="7" t="str">
        <f>IF(A277="","",ROW('Journal'!A277))</f>
        <v/>
      </c>
    </row>
    <row r="278" spans="1:9" x14ac:dyDescent="0.25">
      <c r="A278" t="str">
        <f>IF(AND($B$2&lt;&gt;"",'Journal'!C278=$B$2,'Journal'!A278&lt;&gt;""),'Journal'!A278,"")</f>
        <v/>
      </c>
      <c r="B278" s="10" t="str">
        <f>IF(AND($B$2&lt;&gt;"",'Journal'!C278=$B$2,'Journal'!A278&lt;&gt;""),'Journal'!B278,"")</f>
        <v/>
      </c>
      <c r="C278" t="str">
        <f>IF(AND($B$2&lt;&gt;"",'Journal'!C278=$B$2,'Journal'!A278&lt;&gt;""),'Journal'!C278,"")</f>
        <v/>
      </c>
      <c r="D278" t="str">
        <f>IF(AND($B$2&lt;&gt;"",'Journal'!C278=$B$2,'Journal'!A278&lt;&gt;""),'Journal'!D278,"")</f>
        <v/>
      </c>
      <c r="E278" t="str">
        <f>IF(AND($B$2&lt;&gt;"",'Journal'!C278=$B$2,'Journal'!A278&lt;&gt;""),'Journal'!E278,"")</f>
        <v/>
      </c>
      <c r="F278" s="6" t="str">
        <f>IF(AND($B$2&lt;&gt;"",'Journal'!C278=$B$2,'Journal'!A278&lt;&gt;""),'Journal'!F278,"")</f>
        <v/>
      </c>
      <c r="G278" s="6" t="str">
        <f>IF(AND($B$2&lt;&gt;"",'Journal'!C278=$B$2,'Journal'!A278&lt;&gt;""),'Journal'!G278,"")</f>
        <v/>
      </c>
      <c r="H278" s="6" t="str">
        <f>IF(A278="","",SUM(F$6:F278)-SUM(G$6:G278))</f>
        <v/>
      </c>
      <c r="I278" s="7" t="str">
        <f>IF(A278="","",ROW('Journal'!A278))</f>
        <v/>
      </c>
    </row>
    <row r="279" spans="1:9" x14ac:dyDescent="0.25">
      <c r="A279" t="str">
        <f>IF(AND($B$2&lt;&gt;"",'Journal'!C279=$B$2,'Journal'!A279&lt;&gt;""),'Journal'!A279,"")</f>
        <v/>
      </c>
      <c r="B279" s="10" t="str">
        <f>IF(AND($B$2&lt;&gt;"",'Journal'!C279=$B$2,'Journal'!A279&lt;&gt;""),'Journal'!B279,"")</f>
        <v/>
      </c>
      <c r="C279" t="str">
        <f>IF(AND($B$2&lt;&gt;"",'Journal'!C279=$B$2,'Journal'!A279&lt;&gt;""),'Journal'!C279,"")</f>
        <v/>
      </c>
      <c r="D279" t="str">
        <f>IF(AND($B$2&lt;&gt;"",'Journal'!C279=$B$2,'Journal'!A279&lt;&gt;""),'Journal'!D279,"")</f>
        <v/>
      </c>
      <c r="E279" t="str">
        <f>IF(AND($B$2&lt;&gt;"",'Journal'!C279=$B$2,'Journal'!A279&lt;&gt;""),'Journal'!E279,"")</f>
        <v/>
      </c>
      <c r="F279" s="6" t="str">
        <f>IF(AND($B$2&lt;&gt;"",'Journal'!C279=$B$2,'Journal'!A279&lt;&gt;""),'Journal'!F279,"")</f>
        <v/>
      </c>
      <c r="G279" s="6" t="str">
        <f>IF(AND($B$2&lt;&gt;"",'Journal'!C279=$B$2,'Journal'!A279&lt;&gt;""),'Journal'!G279,"")</f>
        <v/>
      </c>
      <c r="H279" s="6" t="str">
        <f>IF(A279="","",SUM(F$6:F279)-SUM(G$6:G279))</f>
        <v/>
      </c>
      <c r="I279" s="7" t="str">
        <f>IF(A279="","",ROW('Journal'!A279))</f>
        <v/>
      </c>
    </row>
    <row r="280" spans="1:9" x14ac:dyDescent="0.25">
      <c r="A280" t="str">
        <f>IF(AND($B$2&lt;&gt;"",'Journal'!C280=$B$2,'Journal'!A280&lt;&gt;""),'Journal'!A280,"")</f>
        <v/>
      </c>
      <c r="B280" s="10" t="str">
        <f>IF(AND($B$2&lt;&gt;"",'Journal'!C280=$B$2,'Journal'!A280&lt;&gt;""),'Journal'!B280,"")</f>
        <v/>
      </c>
      <c r="C280" t="str">
        <f>IF(AND($B$2&lt;&gt;"",'Journal'!C280=$B$2,'Journal'!A280&lt;&gt;""),'Journal'!C280,"")</f>
        <v/>
      </c>
      <c r="D280" t="str">
        <f>IF(AND($B$2&lt;&gt;"",'Journal'!C280=$B$2,'Journal'!A280&lt;&gt;""),'Journal'!D280,"")</f>
        <v/>
      </c>
      <c r="E280" t="str">
        <f>IF(AND($B$2&lt;&gt;"",'Journal'!C280=$B$2,'Journal'!A280&lt;&gt;""),'Journal'!E280,"")</f>
        <v/>
      </c>
      <c r="F280" s="6" t="str">
        <f>IF(AND($B$2&lt;&gt;"",'Journal'!C280=$B$2,'Journal'!A280&lt;&gt;""),'Journal'!F280,"")</f>
        <v/>
      </c>
      <c r="G280" s="6" t="str">
        <f>IF(AND($B$2&lt;&gt;"",'Journal'!C280=$B$2,'Journal'!A280&lt;&gt;""),'Journal'!G280,"")</f>
        <v/>
      </c>
      <c r="H280" s="6" t="str">
        <f>IF(A280="","",SUM(F$6:F280)-SUM(G$6:G280))</f>
        <v/>
      </c>
      <c r="I280" s="7" t="str">
        <f>IF(A280="","",ROW('Journal'!A280))</f>
        <v/>
      </c>
    </row>
    <row r="281" spans="1:9" x14ac:dyDescent="0.25">
      <c r="A281" t="str">
        <f>IF(AND($B$2&lt;&gt;"",'Journal'!C281=$B$2,'Journal'!A281&lt;&gt;""),'Journal'!A281,"")</f>
        <v/>
      </c>
      <c r="B281" s="10" t="str">
        <f>IF(AND($B$2&lt;&gt;"",'Journal'!C281=$B$2,'Journal'!A281&lt;&gt;""),'Journal'!B281,"")</f>
        <v/>
      </c>
      <c r="C281" t="str">
        <f>IF(AND($B$2&lt;&gt;"",'Journal'!C281=$B$2,'Journal'!A281&lt;&gt;""),'Journal'!C281,"")</f>
        <v/>
      </c>
      <c r="D281" t="str">
        <f>IF(AND($B$2&lt;&gt;"",'Journal'!C281=$B$2,'Journal'!A281&lt;&gt;""),'Journal'!D281,"")</f>
        <v/>
      </c>
      <c r="E281" t="str">
        <f>IF(AND($B$2&lt;&gt;"",'Journal'!C281=$B$2,'Journal'!A281&lt;&gt;""),'Journal'!E281,"")</f>
        <v/>
      </c>
      <c r="F281" s="6" t="str">
        <f>IF(AND($B$2&lt;&gt;"",'Journal'!C281=$B$2,'Journal'!A281&lt;&gt;""),'Journal'!F281,"")</f>
        <v/>
      </c>
      <c r="G281" s="6" t="str">
        <f>IF(AND($B$2&lt;&gt;"",'Journal'!C281=$B$2,'Journal'!A281&lt;&gt;""),'Journal'!G281,"")</f>
        <v/>
      </c>
      <c r="H281" s="6" t="str">
        <f>IF(A281="","",SUM(F$6:F281)-SUM(G$6:G281))</f>
        <v/>
      </c>
      <c r="I281" s="7" t="str">
        <f>IF(A281="","",ROW('Journal'!A281))</f>
        <v/>
      </c>
    </row>
    <row r="282" spans="1:9" x14ac:dyDescent="0.25">
      <c r="A282" t="str">
        <f>IF(AND($B$2&lt;&gt;"",'Journal'!C282=$B$2,'Journal'!A282&lt;&gt;""),'Journal'!A282,"")</f>
        <v/>
      </c>
      <c r="B282" s="10" t="str">
        <f>IF(AND($B$2&lt;&gt;"",'Journal'!C282=$B$2,'Journal'!A282&lt;&gt;""),'Journal'!B282,"")</f>
        <v/>
      </c>
      <c r="C282" t="str">
        <f>IF(AND($B$2&lt;&gt;"",'Journal'!C282=$B$2,'Journal'!A282&lt;&gt;""),'Journal'!C282,"")</f>
        <v/>
      </c>
      <c r="D282" t="str">
        <f>IF(AND($B$2&lt;&gt;"",'Journal'!C282=$B$2,'Journal'!A282&lt;&gt;""),'Journal'!D282,"")</f>
        <v/>
      </c>
      <c r="E282" t="str">
        <f>IF(AND($B$2&lt;&gt;"",'Journal'!C282=$B$2,'Journal'!A282&lt;&gt;""),'Journal'!E282,"")</f>
        <v/>
      </c>
      <c r="F282" s="6" t="str">
        <f>IF(AND($B$2&lt;&gt;"",'Journal'!C282=$B$2,'Journal'!A282&lt;&gt;""),'Journal'!F282,"")</f>
        <v/>
      </c>
      <c r="G282" s="6" t="str">
        <f>IF(AND($B$2&lt;&gt;"",'Journal'!C282=$B$2,'Journal'!A282&lt;&gt;""),'Journal'!G282,"")</f>
        <v/>
      </c>
      <c r="H282" s="6" t="str">
        <f>IF(A282="","",SUM(F$6:F282)-SUM(G$6:G282))</f>
        <v/>
      </c>
      <c r="I282" s="7" t="str">
        <f>IF(A282="","",ROW('Journal'!A282))</f>
        <v/>
      </c>
    </row>
    <row r="283" spans="1:9" x14ac:dyDescent="0.25">
      <c r="A283" t="str">
        <f>IF(AND($B$2&lt;&gt;"",'Journal'!C283=$B$2,'Journal'!A283&lt;&gt;""),'Journal'!A283,"")</f>
        <v/>
      </c>
      <c r="B283" s="10" t="str">
        <f>IF(AND($B$2&lt;&gt;"",'Journal'!C283=$B$2,'Journal'!A283&lt;&gt;""),'Journal'!B283,"")</f>
        <v/>
      </c>
      <c r="C283" t="str">
        <f>IF(AND($B$2&lt;&gt;"",'Journal'!C283=$B$2,'Journal'!A283&lt;&gt;""),'Journal'!C283,"")</f>
        <v/>
      </c>
      <c r="D283" t="str">
        <f>IF(AND($B$2&lt;&gt;"",'Journal'!C283=$B$2,'Journal'!A283&lt;&gt;""),'Journal'!D283,"")</f>
        <v/>
      </c>
      <c r="E283" t="str">
        <f>IF(AND($B$2&lt;&gt;"",'Journal'!C283=$B$2,'Journal'!A283&lt;&gt;""),'Journal'!E283,"")</f>
        <v/>
      </c>
      <c r="F283" s="6" t="str">
        <f>IF(AND($B$2&lt;&gt;"",'Journal'!C283=$B$2,'Journal'!A283&lt;&gt;""),'Journal'!F283,"")</f>
        <v/>
      </c>
      <c r="G283" s="6" t="str">
        <f>IF(AND($B$2&lt;&gt;"",'Journal'!C283=$B$2,'Journal'!A283&lt;&gt;""),'Journal'!G283,"")</f>
        <v/>
      </c>
      <c r="H283" s="6" t="str">
        <f>IF(A283="","",SUM(F$6:F283)-SUM(G$6:G283))</f>
        <v/>
      </c>
      <c r="I283" s="7" t="str">
        <f>IF(A283="","",ROW('Journal'!A283))</f>
        <v/>
      </c>
    </row>
    <row r="284" spans="1:9" x14ac:dyDescent="0.25">
      <c r="A284" t="str">
        <f>IF(AND($B$2&lt;&gt;"",'Journal'!C284=$B$2,'Journal'!A284&lt;&gt;""),'Journal'!A284,"")</f>
        <v/>
      </c>
      <c r="B284" s="10" t="str">
        <f>IF(AND($B$2&lt;&gt;"",'Journal'!C284=$B$2,'Journal'!A284&lt;&gt;""),'Journal'!B284,"")</f>
        <v/>
      </c>
      <c r="C284" t="str">
        <f>IF(AND($B$2&lt;&gt;"",'Journal'!C284=$B$2,'Journal'!A284&lt;&gt;""),'Journal'!C284,"")</f>
        <v/>
      </c>
      <c r="D284" t="str">
        <f>IF(AND($B$2&lt;&gt;"",'Journal'!C284=$B$2,'Journal'!A284&lt;&gt;""),'Journal'!D284,"")</f>
        <v/>
      </c>
      <c r="E284" t="str">
        <f>IF(AND($B$2&lt;&gt;"",'Journal'!C284=$B$2,'Journal'!A284&lt;&gt;""),'Journal'!E284,"")</f>
        <v/>
      </c>
      <c r="F284" s="6" t="str">
        <f>IF(AND($B$2&lt;&gt;"",'Journal'!C284=$B$2,'Journal'!A284&lt;&gt;""),'Journal'!F284,"")</f>
        <v/>
      </c>
      <c r="G284" s="6" t="str">
        <f>IF(AND($B$2&lt;&gt;"",'Journal'!C284=$B$2,'Journal'!A284&lt;&gt;""),'Journal'!G284,"")</f>
        <v/>
      </c>
      <c r="H284" s="6" t="str">
        <f>IF(A284="","",SUM(F$6:F284)-SUM(G$6:G284))</f>
        <v/>
      </c>
      <c r="I284" s="7" t="str">
        <f>IF(A284="","",ROW('Journal'!A284))</f>
        <v/>
      </c>
    </row>
    <row r="285" spans="1:9" x14ac:dyDescent="0.25">
      <c r="A285" t="str">
        <f>IF(AND($B$2&lt;&gt;"",'Journal'!C285=$B$2,'Journal'!A285&lt;&gt;""),'Journal'!A285,"")</f>
        <v/>
      </c>
      <c r="B285" s="10" t="str">
        <f>IF(AND($B$2&lt;&gt;"",'Journal'!C285=$B$2,'Journal'!A285&lt;&gt;""),'Journal'!B285,"")</f>
        <v/>
      </c>
      <c r="C285" t="str">
        <f>IF(AND($B$2&lt;&gt;"",'Journal'!C285=$B$2,'Journal'!A285&lt;&gt;""),'Journal'!C285,"")</f>
        <v/>
      </c>
      <c r="D285" t="str">
        <f>IF(AND($B$2&lt;&gt;"",'Journal'!C285=$B$2,'Journal'!A285&lt;&gt;""),'Journal'!D285,"")</f>
        <v/>
      </c>
      <c r="E285" t="str">
        <f>IF(AND($B$2&lt;&gt;"",'Journal'!C285=$B$2,'Journal'!A285&lt;&gt;""),'Journal'!E285,"")</f>
        <v/>
      </c>
      <c r="F285" s="6" t="str">
        <f>IF(AND($B$2&lt;&gt;"",'Journal'!C285=$B$2,'Journal'!A285&lt;&gt;""),'Journal'!F285,"")</f>
        <v/>
      </c>
      <c r="G285" s="6" t="str">
        <f>IF(AND($B$2&lt;&gt;"",'Journal'!C285=$B$2,'Journal'!A285&lt;&gt;""),'Journal'!G285,"")</f>
        <v/>
      </c>
      <c r="H285" s="6" t="str">
        <f>IF(A285="","",SUM(F$6:F285)-SUM(G$6:G285))</f>
        <v/>
      </c>
      <c r="I285" s="7" t="str">
        <f>IF(A285="","",ROW('Journal'!A285))</f>
        <v/>
      </c>
    </row>
    <row r="286" spans="1:9" x14ac:dyDescent="0.25">
      <c r="A286" t="str">
        <f>IF(AND($B$2&lt;&gt;"",'Journal'!C286=$B$2,'Journal'!A286&lt;&gt;""),'Journal'!A286,"")</f>
        <v/>
      </c>
      <c r="B286" s="10" t="str">
        <f>IF(AND($B$2&lt;&gt;"",'Journal'!C286=$B$2,'Journal'!A286&lt;&gt;""),'Journal'!B286,"")</f>
        <v/>
      </c>
      <c r="C286" t="str">
        <f>IF(AND($B$2&lt;&gt;"",'Journal'!C286=$B$2,'Journal'!A286&lt;&gt;""),'Journal'!C286,"")</f>
        <v/>
      </c>
      <c r="D286" t="str">
        <f>IF(AND($B$2&lt;&gt;"",'Journal'!C286=$B$2,'Journal'!A286&lt;&gt;""),'Journal'!D286,"")</f>
        <v/>
      </c>
      <c r="E286" t="str">
        <f>IF(AND($B$2&lt;&gt;"",'Journal'!C286=$B$2,'Journal'!A286&lt;&gt;""),'Journal'!E286,"")</f>
        <v/>
      </c>
      <c r="F286" s="6" t="str">
        <f>IF(AND($B$2&lt;&gt;"",'Journal'!C286=$B$2,'Journal'!A286&lt;&gt;""),'Journal'!F286,"")</f>
        <v/>
      </c>
      <c r="G286" s="6" t="str">
        <f>IF(AND($B$2&lt;&gt;"",'Journal'!C286=$B$2,'Journal'!A286&lt;&gt;""),'Journal'!G286,"")</f>
        <v/>
      </c>
      <c r="H286" s="6" t="str">
        <f>IF(A286="","",SUM(F$6:F286)-SUM(G$6:G286))</f>
        <v/>
      </c>
      <c r="I286" s="7" t="str">
        <f>IF(A286="","",ROW('Journal'!A286))</f>
        <v/>
      </c>
    </row>
    <row r="287" spans="1:9" x14ac:dyDescent="0.25">
      <c r="A287" t="str">
        <f>IF(AND($B$2&lt;&gt;"",'Journal'!C287=$B$2,'Journal'!A287&lt;&gt;""),'Journal'!A287,"")</f>
        <v/>
      </c>
      <c r="B287" s="10" t="str">
        <f>IF(AND($B$2&lt;&gt;"",'Journal'!C287=$B$2,'Journal'!A287&lt;&gt;""),'Journal'!B287,"")</f>
        <v/>
      </c>
      <c r="C287" t="str">
        <f>IF(AND($B$2&lt;&gt;"",'Journal'!C287=$B$2,'Journal'!A287&lt;&gt;""),'Journal'!C287,"")</f>
        <v/>
      </c>
      <c r="D287" t="str">
        <f>IF(AND($B$2&lt;&gt;"",'Journal'!C287=$B$2,'Journal'!A287&lt;&gt;""),'Journal'!D287,"")</f>
        <v/>
      </c>
      <c r="E287" t="str">
        <f>IF(AND($B$2&lt;&gt;"",'Journal'!C287=$B$2,'Journal'!A287&lt;&gt;""),'Journal'!E287,"")</f>
        <v/>
      </c>
      <c r="F287" s="6" t="str">
        <f>IF(AND($B$2&lt;&gt;"",'Journal'!C287=$B$2,'Journal'!A287&lt;&gt;""),'Journal'!F287,"")</f>
        <v/>
      </c>
      <c r="G287" s="6" t="str">
        <f>IF(AND($B$2&lt;&gt;"",'Journal'!C287=$B$2,'Journal'!A287&lt;&gt;""),'Journal'!G287,"")</f>
        <v/>
      </c>
      <c r="H287" s="6" t="str">
        <f>IF(A287="","",SUM(F$6:F287)-SUM(G$6:G287))</f>
        <v/>
      </c>
      <c r="I287" s="7" t="str">
        <f>IF(A287="","",ROW('Journal'!A287))</f>
        <v/>
      </c>
    </row>
    <row r="288" spans="1:9" x14ac:dyDescent="0.25">
      <c r="A288" t="str">
        <f>IF(AND($B$2&lt;&gt;"",'Journal'!C288=$B$2,'Journal'!A288&lt;&gt;""),'Journal'!A288,"")</f>
        <v/>
      </c>
      <c r="B288" s="10" t="str">
        <f>IF(AND($B$2&lt;&gt;"",'Journal'!C288=$B$2,'Journal'!A288&lt;&gt;""),'Journal'!B288,"")</f>
        <v/>
      </c>
      <c r="C288" t="str">
        <f>IF(AND($B$2&lt;&gt;"",'Journal'!C288=$B$2,'Journal'!A288&lt;&gt;""),'Journal'!C288,"")</f>
        <v/>
      </c>
      <c r="D288" t="str">
        <f>IF(AND($B$2&lt;&gt;"",'Journal'!C288=$B$2,'Journal'!A288&lt;&gt;""),'Journal'!D288,"")</f>
        <v/>
      </c>
      <c r="E288" t="str">
        <f>IF(AND($B$2&lt;&gt;"",'Journal'!C288=$B$2,'Journal'!A288&lt;&gt;""),'Journal'!E288,"")</f>
        <v/>
      </c>
      <c r="F288" s="6" t="str">
        <f>IF(AND($B$2&lt;&gt;"",'Journal'!C288=$B$2,'Journal'!A288&lt;&gt;""),'Journal'!F288,"")</f>
        <v/>
      </c>
      <c r="G288" s="6" t="str">
        <f>IF(AND($B$2&lt;&gt;"",'Journal'!C288=$B$2,'Journal'!A288&lt;&gt;""),'Journal'!G288,"")</f>
        <v/>
      </c>
      <c r="H288" s="6" t="str">
        <f>IF(A288="","",SUM(F$6:F288)-SUM(G$6:G288))</f>
        <v/>
      </c>
      <c r="I288" s="7" t="str">
        <f>IF(A288="","",ROW('Journal'!A288))</f>
        <v/>
      </c>
    </row>
    <row r="289" spans="1:9" x14ac:dyDescent="0.25">
      <c r="A289" t="str">
        <f>IF(AND($B$2&lt;&gt;"",'Journal'!C289=$B$2,'Journal'!A289&lt;&gt;""),'Journal'!A289,"")</f>
        <v/>
      </c>
      <c r="B289" s="10" t="str">
        <f>IF(AND($B$2&lt;&gt;"",'Journal'!C289=$B$2,'Journal'!A289&lt;&gt;""),'Journal'!B289,"")</f>
        <v/>
      </c>
      <c r="C289" t="str">
        <f>IF(AND($B$2&lt;&gt;"",'Journal'!C289=$B$2,'Journal'!A289&lt;&gt;""),'Journal'!C289,"")</f>
        <v/>
      </c>
      <c r="D289" t="str">
        <f>IF(AND($B$2&lt;&gt;"",'Journal'!C289=$B$2,'Journal'!A289&lt;&gt;""),'Journal'!D289,"")</f>
        <v/>
      </c>
      <c r="E289" t="str">
        <f>IF(AND($B$2&lt;&gt;"",'Journal'!C289=$B$2,'Journal'!A289&lt;&gt;""),'Journal'!E289,"")</f>
        <v/>
      </c>
      <c r="F289" s="6" t="str">
        <f>IF(AND($B$2&lt;&gt;"",'Journal'!C289=$B$2,'Journal'!A289&lt;&gt;""),'Journal'!F289,"")</f>
        <v/>
      </c>
      <c r="G289" s="6" t="str">
        <f>IF(AND($B$2&lt;&gt;"",'Journal'!C289=$B$2,'Journal'!A289&lt;&gt;""),'Journal'!G289,"")</f>
        <v/>
      </c>
      <c r="H289" s="6" t="str">
        <f>IF(A289="","",SUM(F$6:F289)-SUM(G$6:G289))</f>
        <v/>
      </c>
      <c r="I289" s="7" t="str">
        <f>IF(A289="","",ROW('Journal'!A289))</f>
        <v/>
      </c>
    </row>
    <row r="290" spans="1:9" x14ac:dyDescent="0.25">
      <c r="A290" t="str">
        <f>IF(AND($B$2&lt;&gt;"",'Journal'!C290=$B$2,'Journal'!A290&lt;&gt;""),'Journal'!A290,"")</f>
        <v/>
      </c>
      <c r="B290" s="10" t="str">
        <f>IF(AND($B$2&lt;&gt;"",'Journal'!C290=$B$2,'Journal'!A290&lt;&gt;""),'Journal'!B290,"")</f>
        <v/>
      </c>
      <c r="C290" t="str">
        <f>IF(AND($B$2&lt;&gt;"",'Journal'!C290=$B$2,'Journal'!A290&lt;&gt;""),'Journal'!C290,"")</f>
        <v/>
      </c>
      <c r="D290" t="str">
        <f>IF(AND($B$2&lt;&gt;"",'Journal'!C290=$B$2,'Journal'!A290&lt;&gt;""),'Journal'!D290,"")</f>
        <v/>
      </c>
      <c r="E290" t="str">
        <f>IF(AND($B$2&lt;&gt;"",'Journal'!C290=$B$2,'Journal'!A290&lt;&gt;""),'Journal'!E290,"")</f>
        <v/>
      </c>
      <c r="F290" s="6" t="str">
        <f>IF(AND($B$2&lt;&gt;"",'Journal'!C290=$B$2,'Journal'!A290&lt;&gt;""),'Journal'!F290,"")</f>
        <v/>
      </c>
      <c r="G290" s="6" t="str">
        <f>IF(AND($B$2&lt;&gt;"",'Journal'!C290=$B$2,'Journal'!A290&lt;&gt;""),'Journal'!G290,"")</f>
        <v/>
      </c>
      <c r="H290" s="6" t="str">
        <f>IF(A290="","",SUM(F$6:F290)-SUM(G$6:G290))</f>
        <v/>
      </c>
      <c r="I290" s="7" t="str">
        <f>IF(A290="","",ROW('Journal'!A290))</f>
        <v/>
      </c>
    </row>
    <row r="291" spans="1:9" x14ac:dyDescent="0.25">
      <c r="A291" t="str">
        <f>IF(AND($B$2&lt;&gt;"",'Journal'!C291=$B$2,'Journal'!A291&lt;&gt;""),'Journal'!A291,"")</f>
        <v/>
      </c>
      <c r="B291" s="10" t="str">
        <f>IF(AND($B$2&lt;&gt;"",'Journal'!C291=$B$2,'Journal'!A291&lt;&gt;""),'Journal'!B291,"")</f>
        <v/>
      </c>
      <c r="C291" t="str">
        <f>IF(AND($B$2&lt;&gt;"",'Journal'!C291=$B$2,'Journal'!A291&lt;&gt;""),'Journal'!C291,"")</f>
        <v/>
      </c>
      <c r="D291" t="str">
        <f>IF(AND($B$2&lt;&gt;"",'Journal'!C291=$B$2,'Journal'!A291&lt;&gt;""),'Journal'!D291,"")</f>
        <v/>
      </c>
      <c r="E291" t="str">
        <f>IF(AND($B$2&lt;&gt;"",'Journal'!C291=$B$2,'Journal'!A291&lt;&gt;""),'Journal'!E291,"")</f>
        <v/>
      </c>
      <c r="F291" s="6" t="str">
        <f>IF(AND($B$2&lt;&gt;"",'Journal'!C291=$B$2,'Journal'!A291&lt;&gt;""),'Journal'!F291,"")</f>
        <v/>
      </c>
      <c r="G291" s="6" t="str">
        <f>IF(AND($B$2&lt;&gt;"",'Journal'!C291=$B$2,'Journal'!A291&lt;&gt;""),'Journal'!G291,"")</f>
        <v/>
      </c>
      <c r="H291" s="6" t="str">
        <f>IF(A291="","",SUM(F$6:F291)-SUM(G$6:G291))</f>
        <v/>
      </c>
      <c r="I291" s="7" t="str">
        <f>IF(A291="","",ROW('Journal'!A291))</f>
        <v/>
      </c>
    </row>
    <row r="292" spans="1:9" x14ac:dyDescent="0.25">
      <c r="A292" t="str">
        <f>IF(AND($B$2&lt;&gt;"",'Journal'!C292=$B$2,'Journal'!A292&lt;&gt;""),'Journal'!A292,"")</f>
        <v/>
      </c>
      <c r="B292" s="10" t="str">
        <f>IF(AND($B$2&lt;&gt;"",'Journal'!C292=$B$2,'Journal'!A292&lt;&gt;""),'Journal'!B292,"")</f>
        <v/>
      </c>
      <c r="C292" t="str">
        <f>IF(AND($B$2&lt;&gt;"",'Journal'!C292=$B$2,'Journal'!A292&lt;&gt;""),'Journal'!C292,"")</f>
        <v/>
      </c>
      <c r="D292" t="str">
        <f>IF(AND($B$2&lt;&gt;"",'Journal'!C292=$B$2,'Journal'!A292&lt;&gt;""),'Journal'!D292,"")</f>
        <v/>
      </c>
      <c r="E292" t="str">
        <f>IF(AND($B$2&lt;&gt;"",'Journal'!C292=$B$2,'Journal'!A292&lt;&gt;""),'Journal'!E292,"")</f>
        <v/>
      </c>
      <c r="F292" s="6" t="str">
        <f>IF(AND($B$2&lt;&gt;"",'Journal'!C292=$B$2,'Journal'!A292&lt;&gt;""),'Journal'!F292,"")</f>
        <v/>
      </c>
      <c r="G292" s="6" t="str">
        <f>IF(AND($B$2&lt;&gt;"",'Journal'!C292=$B$2,'Journal'!A292&lt;&gt;""),'Journal'!G292,"")</f>
        <v/>
      </c>
      <c r="H292" s="6" t="str">
        <f>IF(A292="","",SUM(F$6:F292)-SUM(G$6:G292))</f>
        <v/>
      </c>
      <c r="I292" s="7" t="str">
        <f>IF(A292="","",ROW('Journal'!A292))</f>
        <v/>
      </c>
    </row>
    <row r="293" spans="1:9" x14ac:dyDescent="0.25">
      <c r="A293" t="str">
        <f>IF(AND($B$2&lt;&gt;"",'Journal'!C293=$B$2,'Journal'!A293&lt;&gt;""),'Journal'!A293,"")</f>
        <v/>
      </c>
      <c r="B293" s="10" t="str">
        <f>IF(AND($B$2&lt;&gt;"",'Journal'!C293=$B$2,'Journal'!A293&lt;&gt;""),'Journal'!B293,"")</f>
        <v/>
      </c>
      <c r="C293" t="str">
        <f>IF(AND($B$2&lt;&gt;"",'Journal'!C293=$B$2,'Journal'!A293&lt;&gt;""),'Journal'!C293,"")</f>
        <v/>
      </c>
      <c r="D293" t="str">
        <f>IF(AND($B$2&lt;&gt;"",'Journal'!C293=$B$2,'Journal'!A293&lt;&gt;""),'Journal'!D293,"")</f>
        <v/>
      </c>
      <c r="E293" t="str">
        <f>IF(AND($B$2&lt;&gt;"",'Journal'!C293=$B$2,'Journal'!A293&lt;&gt;""),'Journal'!E293,"")</f>
        <v/>
      </c>
      <c r="F293" s="6" t="str">
        <f>IF(AND($B$2&lt;&gt;"",'Journal'!C293=$B$2,'Journal'!A293&lt;&gt;""),'Journal'!F293,"")</f>
        <v/>
      </c>
      <c r="G293" s="6" t="str">
        <f>IF(AND($B$2&lt;&gt;"",'Journal'!C293=$B$2,'Journal'!A293&lt;&gt;""),'Journal'!G293,"")</f>
        <v/>
      </c>
      <c r="H293" s="6" t="str">
        <f>IF(A293="","",SUM(F$6:F293)-SUM(G$6:G293))</f>
        <v/>
      </c>
      <c r="I293" s="7" t="str">
        <f>IF(A293="","",ROW('Journal'!A293))</f>
        <v/>
      </c>
    </row>
    <row r="294" spans="1:9" x14ac:dyDescent="0.25">
      <c r="A294" t="str">
        <f>IF(AND($B$2&lt;&gt;"",'Journal'!C294=$B$2,'Journal'!A294&lt;&gt;""),'Journal'!A294,"")</f>
        <v/>
      </c>
      <c r="B294" s="10" t="str">
        <f>IF(AND($B$2&lt;&gt;"",'Journal'!C294=$B$2,'Journal'!A294&lt;&gt;""),'Journal'!B294,"")</f>
        <v/>
      </c>
      <c r="C294" t="str">
        <f>IF(AND($B$2&lt;&gt;"",'Journal'!C294=$B$2,'Journal'!A294&lt;&gt;""),'Journal'!C294,"")</f>
        <v/>
      </c>
      <c r="D294" t="str">
        <f>IF(AND($B$2&lt;&gt;"",'Journal'!C294=$B$2,'Journal'!A294&lt;&gt;""),'Journal'!D294,"")</f>
        <v/>
      </c>
      <c r="E294" t="str">
        <f>IF(AND($B$2&lt;&gt;"",'Journal'!C294=$B$2,'Journal'!A294&lt;&gt;""),'Journal'!E294,"")</f>
        <v/>
      </c>
      <c r="F294" s="6" t="str">
        <f>IF(AND($B$2&lt;&gt;"",'Journal'!C294=$B$2,'Journal'!A294&lt;&gt;""),'Journal'!F294,"")</f>
        <v/>
      </c>
      <c r="G294" s="6" t="str">
        <f>IF(AND($B$2&lt;&gt;"",'Journal'!C294=$B$2,'Journal'!A294&lt;&gt;""),'Journal'!G294,"")</f>
        <v/>
      </c>
      <c r="H294" s="6" t="str">
        <f>IF(A294="","",SUM(F$6:F294)-SUM(G$6:G294))</f>
        <v/>
      </c>
      <c r="I294" s="7" t="str">
        <f>IF(A294="","",ROW('Journal'!A294))</f>
        <v/>
      </c>
    </row>
    <row r="295" spans="1:9" x14ac:dyDescent="0.25">
      <c r="A295" t="str">
        <f>IF(AND($B$2&lt;&gt;"",'Journal'!C295=$B$2,'Journal'!A295&lt;&gt;""),'Journal'!A295,"")</f>
        <v/>
      </c>
      <c r="B295" s="10" t="str">
        <f>IF(AND($B$2&lt;&gt;"",'Journal'!C295=$B$2,'Journal'!A295&lt;&gt;""),'Journal'!B295,"")</f>
        <v/>
      </c>
      <c r="C295" t="str">
        <f>IF(AND($B$2&lt;&gt;"",'Journal'!C295=$B$2,'Journal'!A295&lt;&gt;""),'Journal'!C295,"")</f>
        <v/>
      </c>
      <c r="D295" t="str">
        <f>IF(AND($B$2&lt;&gt;"",'Journal'!C295=$B$2,'Journal'!A295&lt;&gt;""),'Journal'!D295,"")</f>
        <v/>
      </c>
      <c r="E295" t="str">
        <f>IF(AND($B$2&lt;&gt;"",'Journal'!C295=$B$2,'Journal'!A295&lt;&gt;""),'Journal'!E295,"")</f>
        <v/>
      </c>
      <c r="F295" s="6" t="str">
        <f>IF(AND($B$2&lt;&gt;"",'Journal'!C295=$B$2,'Journal'!A295&lt;&gt;""),'Journal'!F295,"")</f>
        <v/>
      </c>
      <c r="G295" s="6" t="str">
        <f>IF(AND($B$2&lt;&gt;"",'Journal'!C295=$B$2,'Journal'!A295&lt;&gt;""),'Journal'!G295,"")</f>
        <v/>
      </c>
      <c r="H295" s="6" t="str">
        <f>IF(A295="","",SUM(F$6:F295)-SUM(G$6:G295))</f>
        <v/>
      </c>
      <c r="I295" s="7" t="str">
        <f>IF(A295="","",ROW('Journal'!A295))</f>
        <v/>
      </c>
    </row>
    <row r="296" spans="1:9" x14ac:dyDescent="0.25">
      <c r="A296" t="str">
        <f>IF(AND($B$2&lt;&gt;"",'Journal'!C296=$B$2,'Journal'!A296&lt;&gt;""),'Journal'!A296,"")</f>
        <v/>
      </c>
      <c r="B296" s="10" t="str">
        <f>IF(AND($B$2&lt;&gt;"",'Journal'!C296=$B$2,'Journal'!A296&lt;&gt;""),'Journal'!B296,"")</f>
        <v/>
      </c>
      <c r="C296" t="str">
        <f>IF(AND($B$2&lt;&gt;"",'Journal'!C296=$B$2,'Journal'!A296&lt;&gt;""),'Journal'!C296,"")</f>
        <v/>
      </c>
      <c r="D296" t="str">
        <f>IF(AND($B$2&lt;&gt;"",'Journal'!C296=$B$2,'Journal'!A296&lt;&gt;""),'Journal'!D296,"")</f>
        <v/>
      </c>
      <c r="E296" t="str">
        <f>IF(AND($B$2&lt;&gt;"",'Journal'!C296=$B$2,'Journal'!A296&lt;&gt;""),'Journal'!E296,"")</f>
        <v/>
      </c>
      <c r="F296" s="6" t="str">
        <f>IF(AND($B$2&lt;&gt;"",'Journal'!C296=$B$2,'Journal'!A296&lt;&gt;""),'Journal'!F296,"")</f>
        <v/>
      </c>
      <c r="G296" s="6" t="str">
        <f>IF(AND($B$2&lt;&gt;"",'Journal'!C296=$B$2,'Journal'!A296&lt;&gt;""),'Journal'!G296,"")</f>
        <v/>
      </c>
      <c r="H296" s="6" t="str">
        <f>IF(A296="","",SUM(F$6:F296)-SUM(G$6:G296))</f>
        <v/>
      </c>
      <c r="I296" s="7" t="str">
        <f>IF(A296="","",ROW('Journal'!A296))</f>
        <v/>
      </c>
    </row>
    <row r="297" spans="1:9" x14ac:dyDescent="0.25">
      <c r="A297" t="str">
        <f>IF(AND($B$2&lt;&gt;"",'Journal'!C297=$B$2,'Journal'!A297&lt;&gt;""),'Journal'!A297,"")</f>
        <v/>
      </c>
      <c r="B297" s="10" t="str">
        <f>IF(AND($B$2&lt;&gt;"",'Journal'!C297=$B$2,'Journal'!A297&lt;&gt;""),'Journal'!B297,"")</f>
        <v/>
      </c>
      <c r="C297" t="str">
        <f>IF(AND($B$2&lt;&gt;"",'Journal'!C297=$B$2,'Journal'!A297&lt;&gt;""),'Journal'!C297,"")</f>
        <v/>
      </c>
      <c r="D297" t="str">
        <f>IF(AND($B$2&lt;&gt;"",'Journal'!C297=$B$2,'Journal'!A297&lt;&gt;""),'Journal'!D297,"")</f>
        <v/>
      </c>
      <c r="E297" t="str">
        <f>IF(AND($B$2&lt;&gt;"",'Journal'!C297=$B$2,'Journal'!A297&lt;&gt;""),'Journal'!E297,"")</f>
        <v/>
      </c>
      <c r="F297" s="6" t="str">
        <f>IF(AND($B$2&lt;&gt;"",'Journal'!C297=$B$2,'Journal'!A297&lt;&gt;""),'Journal'!F297,"")</f>
        <v/>
      </c>
      <c r="G297" s="6" t="str">
        <f>IF(AND($B$2&lt;&gt;"",'Journal'!C297=$B$2,'Journal'!A297&lt;&gt;""),'Journal'!G297,"")</f>
        <v/>
      </c>
      <c r="H297" s="6" t="str">
        <f>IF(A297="","",SUM(F$6:F297)-SUM(G$6:G297))</f>
        <v/>
      </c>
      <c r="I297" s="7" t="str">
        <f>IF(A297="","",ROW('Journal'!A297))</f>
        <v/>
      </c>
    </row>
    <row r="298" spans="1:9" x14ac:dyDescent="0.25">
      <c r="A298" t="str">
        <f>IF(AND($B$2&lt;&gt;"",'Journal'!C298=$B$2,'Journal'!A298&lt;&gt;""),'Journal'!A298,"")</f>
        <v/>
      </c>
      <c r="B298" s="10" t="str">
        <f>IF(AND($B$2&lt;&gt;"",'Journal'!C298=$B$2,'Journal'!A298&lt;&gt;""),'Journal'!B298,"")</f>
        <v/>
      </c>
      <c r="C298" t="str">
        <f>IF(AND($B$2&lt;&gt;"",'Journal'!C298=$B$2,'Journal'!A298&lt;&gt;""),'Journal'!C298,"")</f>
        <v/>
      </c>
      <c r="D298" t="str">
        <f>IF(AND($B$2&lt;&gt;"",'Journal'!C298=$B$2,'Journal'!A298&lt;&gt;""),'Journal'!D298,"")</f>
        <v/>
      </c>
      <c r="E298" t="str">
        <f>IF(AND($B$2&lt;&gt;"",'Journal'!C298=$B$2,'Journal'!A298&lt;&gt;""),'Journal'!E298,"")</f>
        <v/>
      </c>
      <c r="F298" s="6" t="str">
        <f>IF(AND($B$2&lt;&gt;"",'Journal'!C298=$B$2,'Journal'!A298&lt;&gt;""),'Journal'!F298,"")</f>
        <v/>
      </c>
      <c r="G298" s="6" t="str">
        <f>IF(AND($B$2&lt;&gt;"",'Journal'!C298=$B$2,'Journal'!A298&lt;&gt;""),'Journal'!G298,"")</f>
        <v/>
      </c>
      <c r="H298" s="6" t="str">
        <f>IF(A298="","",SUM(F$6:F298)-SUM(G$6:G298))</f>
        <v/>
      </c>
      <c r="I298" s="7" t="str">
        <f>IF(A298="","",ROW('Journal'!A298))</f>
        <v/>
      </c>
    </row>
    <row r="299" spans="1:9" x14ac:dyDescent="0.25">
      <c r="A299" t="str">
        <f>IF(AND($B$2&lt;&gt;"",'Journal'!C299=$B$2,'Journal'!A299&lt;&gt;""),'Journal'!A299,"")</f>
        <v/>
      </c>
      <c r="B299" s="10" t="str">
        <f>IF(AND($B$2&lt;&gt;"",'Journal'!C299=$B$2,'Journal'!A299&lt;&gt;""),'Journal'!B299,"")</f>
        <v/>
      </c>
      <c r="C299" t="str">
        <f>IF(AND($B$2&lt;&gt;"",'Journal'!C299=$B$2,'Journal'!A299&lt;&gt;""),'Journal'!C299,"")</f>
        <v/>
      </c>
      <c r="D299" t="str">
        <f>IF(AND($B$2&lt;&gt;"",'Journal'!C299=$B$2,'Journal'!A299&lt;&gt;""),'Journal'!D299,"")</f>
        <v/>
      </c>
      <c r="E299" t="str">
        <f>IF(AND($B$2&lt;&gt;"",'Journal'!C299=$B$2,'Journal'!A299&lt;&gt;""),'Journal'!E299,"")</f>
        <v/>
      </c>
      <c r="F299" s="6" t="str">
        <f>IF(AND($B$2&lt;&gt;"",'Journal'!C299=$B$2,'Journal'!A299&lt;&gt;""),'Journal'!F299,"")</f>
        <v/>
      </c>
      <c r="G299" s="6" t="str">
        <f>IF(AND($B$2&lt;&gt;"",'Journal'!C299=$B$2,'Journal'!A299&lt;&gt;""),'Journal'!G299,"")</f>
        <v/>
      </c>
      <c r="H299" s="6" t="str">
        <f>IF(A299="","",SUM(F$6:F299)-SUM(G$6:G299))</f>
        <v/>
      </c>
      <c r="I299" s="7" t="str">
        <f>IF(A299="","",ROW('Journal'!A299))</f>
        <v/>
      </c>
    </row>
    <row r="300" spans="1:9" x14ac:dyDescent="0.25">
      <c r="A300" t="str">
        <f>IF(AND($B$2&lt;&gt;"",'Journal'!C300=$B$2,'Journal'!A300&lt;&gt;""),'Journal'!A300,"")</f>
        <v/>
      </c>
      <c r="B300" s="10" t="str">
        <f>IF(AND($B$2&lt;&gt;"",'Journal'!C300=$B$2,'Journal'!A300&lt;&gt;""),'Journal'!B300,"")</f>
        <v/>
      </c>
      <c r="C300" t="str">
        <f>IF(AND($B$2&lt;&gt;"",'Journal'!C300=$B$2,'Journal'!A300&lt;&gt;""),'Journal'!C300,"")</f>
        <v/>
      </c>
      <c r="D300" t="str">
        <f>IF(AND($B$2&lt;&gt;"",'Journal'!C300=$B$2,'Journal'!A300&lt;&gt;""),'Journal'!D300,"")</f>
        <v/>
      </c>
      <c r="E300" t="str">
        <f>IF(AND($B$2&lt;&gt;"",'Journal'!C300=$B$2,'Journal'!A300&lt;&gt;""),'Journal'!E300,"")</f>
        <v/>
      </c>
      <c r="F300" s="6" t="str">
        <f>IF(AND($B$2&lt;&gt;"",'Journal'!C300=$B$2,'Journal'!A300&lt;&gt;""),'Journal'!F300,"")</f>
        <v/>
      </c>
      <c r="G300" s="6" t="str">
        <f>IF(AND($B$2&lt;&gt;"",'Journal'!C300=$B$2,'Journal'!A300&lt;&gt;""),'Journal'!G300,"")</f>
        <v/>
      </c>
      <c r="H300" s="6" t="str">
        <f>IF(A300="","",SUM(F$6:F300)-SUM(G$6:G300))</f>
        <v/>
      </c>
      <c r="I300" s="7" t="str">
        <f>IF(A300="","",ROW('Journal'!A300))</f>
        <v/>
      </c>
    </row>
    <row r="301" spans="1:9" x14ac:dyDescent="0.25">
      <c r="A301" t="str">
        <f>IF(AND($B$2&lt;&gt;"",'Journal'!C301=$B$2,'Journal'!A301&lt;&gt;""),'Journal'!A301,"")</f>
        <v/>
      </c>
      <c r="B301" s="10" t="str">
        <f>IF(AND($B$2&lt;&gt;"",'Journal'!C301=$B$2,'Journal'!A301&lt;&gt;""),'Journal'!B301,"")</f>
        <v/>
      </c>
      <c r="C301" t="str">
        <f>IF(AND($B$2&lt;&gt;"",'Journal'!C301=$B$2,'Journal'!A301&lt;&gt;""),'Journal'!C301,"")</f>
        <v/>
      </c>
      <c r="D301" t="str">
        <f>IF(AND($B$2&lt;&gt;"",'Journal'!C301=$B$2,'Journal'!A301&lt;&gt;""),'Journal'!D301,"")</f>
        <v/>
      </c>
      <c r="E301" t="str">
        <f>IF(AND($B$2&lt;&gt;"",'Journal'!C301=$B$2,'Journal'!A301&lt;&gt;""),'Journal'!E301,"")</f>
        <v/>
      </c>
      <c r="F301" s="6" t="str">
        <f>IF(AND($B$2&lt;&gt;"",'Journal'!C301=$B$2,'Journal'!A301&lt;&gt;""),'Journal'!F301,"")</f>
        <v/>
      </c>
      <c r="G301" s="6" t="str">
        <f>IF(AND($B$2&lt;&gt;"",'Journal'!C301=$B$2,'Journal'!A301&lt;&gt;""),'Journal'!G301,"")</f>
        <v/>
      </c>
      <c r="H301" s="6" t="str">
        <f>IF(A301="","",SUM(F$6:F301)-SUM(G$6:G301))</f>
        <v/>
      </c>
      <c r="I301" s="7" t="str">
        <f>IF(A301="","",ROW('Journal'!A301))</f>
        <v/>
      </c>
    </row>
    <row r="302" spans="1:9" x14ac:dyDescent="0.25">
      <c r="A302" t="str">
        <f>IF(AND($B$2&lt;&gt;"",'Journal'!C302=$B$2,'Journal'!A302&lt;&gt;""),'Journal'!A302,"")</f>
        <v/>
      </c>
      <c r="B302" s="10" t="str">
        <f>IF(AND($B$2&lt;&gt;"",'Journal'!C302=$B$2,'Journal'!A302&lt;&gt;""),'Journal'!B302,"")</f>
        <v/>
      </c>
      <c r="C302" t="str">
        <f>IF(AND($B$2&lt;&gt;"",'Journal'!C302=$B$2,'Journal'!A302&lt;&gt;""),'Journal'!C302,"")</f>
        <v/>
      </c>
      <c r="D302" t="str">
        <f>IF(AND($B$2&lt;&gt;"",'Journal'!C302=$B$2,'Journal'!A302&lt;&gt;""),'Journal'!D302,"")</f>
        <v/>
      </c>
      <c r="E302" t="str">
        <f>IF(AND($B$2&lt;&gt;"",'Journal'!C302=$B$2,'Journal'!A302&lt;&gt;""),'Journal'!E302,"")</f>
        <v/>
      </c>
      <c r="F302" s="6" t="str">
        <f>IF(AND($B$2&lt;&gt;"",'Journal'!C302=$B$2,'Journal'!A302&lt;&gt;""),'Journal'!F302,"")</f>
        <v/>
      </c>
      <c r="G302" s="6" t="str">
        <f>IF(AND($B$2&lt;&gt;"",'Journal'!C302=$B$2,'Journal'!A302&lt;&gt;""),'Journal'!G302,"")</f>
        <v/>
      </c>
      <c r="H302" s="6" t="str">
        <f>IF(A302="","",SUM(F$6:F302)-SUM(G$6:G302))</f>
        <v/>
      </c>
      <c r="I302" s="7" t="str">
        <f>IF(A302="","",ROW('Journal'!A302))</f>
        <v/>
      </c>
    </row>
    <row r="303" spans="1:9" x14ac:dyDescent="0.25">
      <c r="A303" t="str">
        <f>IF(AND($B$2&lt;&gt;"",'Journal'!C303=$B$2,'Journal'!A303&lt;&gt;""),'Journal'!A303,"")</f>
        <v/>
      </c>
      <c r="B303" s="10" t="str">
        <f>IF(AND($B$2&lt;&gt;"",'Journal'!C303=$B$2,'Journal'!A303&lt;&gt;""),'Journal'!B303,"")</f>
        <v/>
      </c>
      <c r="C303" t="str">
        <f>IF(AND($B$2&lt;&gt;"",'Journal'!C303=$B$2,'Journal'!A303&lt;&gt;""),'Journal'!C303,"")</f>
        <v/>
      </c>
      <c r="D303" t="str">
        <f>IF(AND($B$2&lt;&gt;"",'Journal'!C303=$B$2,'Journal'!A303&lt;&gt;""),'Journal'!D303,"")</f>
        <v/>
      </c>
      <c r="E303" t="str">
        <f>IF(AND($B$2&lt;&gt;"",'Journal'!C303=$B$2,'Journal'!A303&lt;&gt;""),'Journal'!E303,"")</f>
        <v/>
      </c>
      <c r="F303" s="6" t="str">
        <f>IF(AND($B$2&lt;&gt;"",'Journal'!C303=$B$2,'Journal'!A303&lt;&gt;""),'Journal'!F303,"")</f>
        <v/>
      </c>
      <c r="G303" s="6" t="str">
        <f>IF(AND($B$2&lt;&gt;"",'Journal'!C303=$B$2,'Journal'!A303&lt;&gt;""),'Journal'!G303,"")</f>
        <v/>
      </c>
      <c r="H303" s="6" t="str">
        <f>IF(A303="","",SUM(F$6:F303)-SUM(G$6:G303))</f>
        <v/>
      </c>
      <c r="I303" s="7" t="str">
        <f>IF(A303="","",ROW('Journal'!A303))</f>
        <v/>
      </c>
    </row>
    <row r="304" spans="1:9" x14ac:dyDescent="0.25">
      <c r="A304" t="str">
        <f>IF(AND($B$2&lt;&gt;"",'Journal'!C304=$B$2,'Journal'!A304&lt;&gt;""),'Journal'!A304,"")</f>
        <v/>
      </c>
      <c r="B304" s="10" t="str">
        <f>IF(AND($B$2&lt;&gt;"",'Journal'!C304=$B$2,'Journal'!A304&lt;&gt;""),'Journal'!B304,"")</f>
        <v/>
      </c>
      <c r="C304" t="str">
        <f>IF(AND($B$2&lt;&gt;"",'Journal'!C304=$B$2,'Journal'!A304&lt;&gt;""),'Journal'!C304,"")</f>
        <v/>
      </c>
      <c r="D304" t="str">
        <f>IF(AND($B$2&lt;&gt;"",'Journal'!C304=$B$2,'Journal'!A304&lt;&gt;""),'Journal'!D304,"")</f>
        <v/>
      </c>
      <c r="E304" t="str">
        <f>IF(AND($B$2&lt;&gt;"",'Journal'!C304=$B$2,'Journal'!A304&lt;&gt;""),'Journal'!E304,"")</f>
        <v/>
      </c>
      <c r="F304" s="6" t="str">
        <f>IF(AND($B$2&lt;&gt;"",'Journal'!C304=$B$2,'Journal'!A304&lt;&gt;""),'Journal'!F304,"")</f>
        <v/>
      </c>
      <c r="G304" s="6" t="str">
        <f>IF(AND($B$2&lt;&gt;"",'Journal'!C304=$B$2,'Journal'!A304&lt;&gt;""),'Journal'!G304,"")</f>
        <v/>
      </c>
      <c r="H304" s="6" t="str">
        <f>IF(A304="","",SUM(F$6:F304)-SUM(G$6:G304))</f>
        <v/>
      </c>
      <c r="I304" s="7" t="str">
        <f>IF(A304="","",ROW('Journal'!A304))</f>
        <v/>
      </c>
    </row>
    <row r="305" spans="1:9" x14ac:dyDescent="0.25">
      <c r="A305" t="str">
        <f>IF(AND($B$2&lt;&gt;"",'Journal'!C305=$B$2,'Journal'!A305&lt;&gt;""),'Journal'!A305,"")</f>
        <v/>
      </c>
      <c r="B305" s="10" t="str">
        <f>IF(AND($B$2&lt;&gt;"",'Journal'!C305=$B$2,'Journal'!A305&lt;&gt;""),'Journal'!B305,"")</f>
        <v/>
      </c>
      <c r="C305" t="str">
        <f>IF(AND($B$2&lt;&gt;"",'Journal'!C305=$B$2,'Journal'!A305&lt;&gt;""),'Journal'!C305,"")</f>
        <v/>
      </c>
      <c r="D305" t="str">
        <f>IF(AND($B$2&lt;&gt;"",'Journal'!C305=$B$2,'Journal'!A305&lt;&gt;""),'Journal'!D305,"")</f>
        <v/>
      </c>
      <c r="E305" t="str">
        <f>IF(AND($B$2&lt;&gt;"",'Journal'!C305=$B$2,'Journal'!A305&lt;&gt;""),'Journal'!E305,"")</f>
        <v/>
      </c>
      <c r="F305" s="6" t="str">
        <f>IF(AND($B$2&lt;&gt;"",'Journal'!C305=$B$2,'Journal'!A305&lt;&gt;""),'Journal'!F305,"")</f>
        <v/>
      </c>
      <c r="G305" s="6" t="str">
        <f>IF(AND($B$2&lt;&gt;"",'Journal'!C305=$B$2,'Journal'!A305&lt;&gt;""),'Journal'!G305,"")</f>
        <v/>
      </c>
      <c r="H305" s="6" t="str">
        <f>IF(A305="","",SUM(F$6:F305)-SUM(G$6:G305))</f>
        <v/>
      </c>
      <c r="I305" s="7" t="str">
        <f>IF(A305="","",ROW('Journal'!A305))</f>
        <v/>
      </c>
    </row>
    <row r="306" spans="1:9" x14ac:dyDescent="0.25">
      <c r="A306" t="str">
        <f>IF(AND($B$2&lt;&gt;"",'Journal'!C306=$B$2,'Journal'!A306&lt;&gt;""),'Journal'!A306,"")</f>
        <v/>
      </c>
      <c r="B306" s="10" t="str">
        <f>IF(AND($B$2&lt;&gt;"",'Journal'!C306=$B$2,'Journal'!A306&lt;&gt;""),'Journal'!B306,"")</f>
        <v/>
      </c>
      <c r="C306" t="str">
        <f>IF(AND($B$2&lt;&gt;"",'Journal'!C306=$B$2,'Journal'!A306&lt;&gt;""),'Journal'!C306,"")</f>
        <v/>
      </c>
      <c r="D306" t="str">
        <f>IF(AND($B$2&lt;&gt;"",'Journal'!C306=$B$2,'Journal'!A306&lt;&gt;""),'Journal'!D306,"")</f>
        <v/>
      </c>
      <c r="E306" t="str">
        <f>IF(AND($B$2&lt;&gt;"",'Journal'!C306=$B$2,'Journal'!A306&lt;&gt;""),'Journal'!E306,"")</f>
        <v/>
      </c>
      <c r="F306" s="6" t="str">
        <f>IF(AND($B$2&lt;&gt;"",'Journal'!C306=$B$2,'Journal'!A306&lt;&gt;""),'Journal'!F306,"")</f>
        <v/>
      </c>
      <c r="G306" s="6" t="str">
        <f>IF(AND($B$2&lt;&gt;"",'Journal'!C306=$B$2,'Journal'!A306&lt;&gt;""),'Journal'!G306,"")</f>
        <v/>
      </c>
      <c r="H306" s="6" t="str">
        <f>IF(A306="","",SUM(F$6:F306)-SUM(G$6:G306))</f>
        <v/>
      </c>
      <c r="I306" s="7" t="str">
        <f>IF(A306="","",ROW('Journal'!A306))</f>
        <v/>
      </c>
    </row>
    <row r="307" spans="1:9" x14ac:dyDescent="0.25">
      <c r="A307" t="str">
        <f>IF(AND($B$2&lt;&gt;"",'Journal'!C307=$B$2,'Journal'!A307&lt;&gt;""),'Journal'!A307,"")</f>
        <v/>
      </c>
      <c r="B307" s="10" t="str">
        <f>IF(AND($B$2&lt;&gt;"",'Journal'!C307=$B$2,'Journal'!A307&lt;&gt;""),'Journal'!B307,"")</f>
        <v/>
      </c>
      <c r="C307" t="str">
        <f>IF(AND($B$2&lt;&gt;"",'Journal'!C307=$B$2,'Journal'!A307&lt;&gt;""),'Journal'!C307,"")</f>
        <v/>
      </c>
      <c r="D307" t="str">
        <f>IF(AND($B$2&lt;&gt;"",'Journal'!C307=$B$2,'Journal'!A307&lt;&gt;""),'Journal'!D307,"")</f>
        <v/>
      </c>
      <c r="E307" t="str">
        <f>IF(AND($B$2&lt;&gt;"",'Journal'!C307=$B$2,'Journal'!A307&lt;&gt;""),'Journal'!E307,"")</f>
        <v/>
      </c>
      <c r="F307" s="6" t="str">
        <f>IF(AND($B$2&lt;&gt;"",'Journal'!C307=$B$2,'Journal'!A307&lt;&gt;""),'Journal'!F307,"")</f>
        <v/>
      </c>
      <c r="G307" s="6" t="str">
        <f>IF(AND($B$2&lt;&gt;"",'Journal'!C307=$B$2,'Journal'!A307&lt;&gt;""),'Journal'!G307,"")</f>
        <v/>
      </c>
      <c r="H307" s="6" t="str">
        <f>IF(A307="","",SUM(F$6:F307)-SUM(G$6:G307))</f>
        <v/>
      </c>
      <c r="I307" s="7" t="str">
        <f>IF(A307="","",ROW('Journal'!A307))</f>
        <v/>
      </c>
    </row>
    <row r="308" spans="1:9" x14ac:dyDescent="0.25">
      <c r="A308" t="str">
        <f>IF(AND($B$2&lt;&gt;"",'Journal'!C308=$B$2,'Journal'!A308&lt;&gt;""),'Journal'!A308,"")</f>
        <v/>
      </c>
      <c r="B308" s="10" t="str">
        <f>IF(AND($B$2&lt;&gt;"",'Journal'!C308=$B$2,'Journal'!A308&lt;&gt;""),'Journal'!B308,"")</f>
        <v/>
      </c>
      <c r="C308" t="str">
        <f>IF(AND($B$2&lt;&gt;"",'Journal'!C308=$B$2,'Journal'!A308&lt;&gt;""),'Journal'!C308,"")</f>
        <v/>
      </c>
      <c r="D308" t="str">
        <f>IF(AND($B$2&lt;&gt;"",'Journal'!C308=$B$2,'Journal'!A308&lt;&gt;""),'Journal'!D308,"")</f>
        <v/>
      </c>
      <c r="E308" t="str">
        <f>IF(AND($B$2&lt;&gt;"",'Journal'!C308=$B$2,'Journal'!A308&lt;&gt;""),'Journal'!E308,"")</f>
        <v/>
      </c>
      <c r="F308" s="6" t="str">
        <f>IF(AND($B$2&lt;&gt;"",'Journal'!C308=$B$2,'Journal'!A308&lt;&gt;""),'Journal'!F308,"")</f>
        <v/>
      </c>
      <c r="G308" s="6" t="str">
        <f>IF(AND($B$2&lt;&gt;"",'Journal'!C308=$B$2,'Journal'!A308&lt;&gt;""),'Journal'!G308,"")</f>
        <v/>
      </c>
      <c r="H308" s="6" t="str">
        <f>IF(A308="","",SUM(F$6:F308)-SUM(G$6:G308))</f>
        <v/>
      </c>
      <c r="I308" s="7" t="str">
        <f>IF(A308="","",ROW('Journal'!A308))</f>
        <v/>
      </c>
    </row>
    <row r="309" spans="1:9" x14ac:dyDescent="0.25">
      <c r="A309" t="str">
        <f>IF(AND($B$2&lt;&gt;"",'Journal'!C309=$B$2,'Journal'!A309&lt;&gt;""),'Journal'!A309,"")</f>
        <v/>
      </c>
      <c r="B309" s="10" t="str">
        <f>IF(AND($B$2&lt;&gt;"",'Journal'!C309=$B$2,'Journal'!A309&lt;&gt;""),'Journal'!B309,"")</f>
        <v/>
      </c>
      <c r="C309" t="str">
        <f>IF(AND($B$2&lt;&gt;"",'Journal'!C309=$B$2,'Journal'!A309&lt;&gt;""),'Journal'!C309,"")</f>
        <v/>
      </c>
      <c r="D309" t="str">
        <f>IF(AND($B$2&lt;&gt;"",'Journal'!C309=$B$2,'Journal'!A309&lt;&gt;""),'Journal'!D309,"")</f>
        <v/>
      </c>
      <c r="E309" t="str">
        <f>IF(AND($B$2&lt;&gt;"",'Journal'!C309=$B$2,'Journal'!A309&lt;&gt;""),'Journal'!E309,"")</f>
        <v/>
      </c>
      <c r="F309" s="6" t="str">
        <f>IF(AND($B$2&lt;&gt;"",'Journal'!C309=$B$2,'Journal'!A309&lt;&gt;""),'Journal'!F309,"")</f>
        <v/>
      </c>
      <c r="G309" s="6" t="str">
        <f>IF(AND($B$2&lt;&gt;"",'Journal'!C309=$B$2,'Journal'!A309&lt;&gt;""),'Journal'!G309,"")</f>
        <v/>
      </c>
      <c r="H309" s="6" t="str">
        <f>IF(A309="","",SUM(F$6:F309)-SUM(G$6:G309))</f>
        <v/>
      </c>
      <c r="I309" s="7" t="str">
        <f>IF(A309="","",ROW('Journal'!A309))</f>
        <v/>
      </c>
    </row>
    <row r="310" spans="1:9" x14ac:dyDescent="0.25">
      <c r="A310" t="str">
        <f>IF(AND($B$2&lt;&gt;"",'Journal'!C310=$B$2,'Journal'!A310&lt;&gt;""),'Journal'!A310,"")</f>
        <v/>
      </c>
      <c r="B310" s="10" t="str">
        <f>IF(AND($B$2&lt;&gt;"",'Journal'!C310=$B$2,'Journal'!A310&lt;&gt;""),'Journal'!B310,"")</f>
        <v/>
      </c>
      <c r="C310" t="str">
        <f>IF(AND($B$2&lt;&gt;"",'Journal'!C310=$B$2,'Journal'!A310&lt;&gt;""),'Journal'!C310,"")</f>
        <v/>
      </c>
      <c r="D310" t="str">
        <f>IF(AND($B$2&lt;&gt;"",'Journal'!C310=$B$2,'Journal'!A310&lt;&gt;""),'Journal'!D310,"")</f>
        <v/>
      </c>
      <c r="E310" t="str">
        <f>IF(AND($B$2&lt;&gt;"",'Journal'!C310=$B$2,'Journal'!A310&lt;&gt;""),'Journal'!E310,"")</f>
        <v/>
      </c>
      <c r="F310" s="6" t="str">
        <f>IF(AND($B$2&lt;&gt;"",'Journal'!C310=$B$2,'Journal'!A310&lt;&gt;""),'Journal'!F310,"")</f>
        <v/>
      </c>
      <c r="G310" s="6" t="str">
        <f>IF(AND($B$2&lt;&gt;"",'Journal'!C310=$B$2,'Journal'!A310&lt;&gt;""),'Journal'!G310,"")</f>
        <v/>
      </c>
      <c r="H310" s="6" t="str">
        <f>IF(A310="","",SUM(F$6:F310)-SUM(G$6:G310))</f>
        <v/>
      </c>
      <c r="I310" s="7" t="str">
        <f>IF(A310="","",ROW('Journal'!A310))</f>
        <v/>
      </c>
    </row>
    <row r="311" spans="1:9" x14ac:dyDescent="0.25">
      <c r="A311" t="str">
        <f>IF(AND($B$2&lt;&gt;"",'Journal'!C311=$B$2,'Journal'!A311&lt;&gt;""),'Journal'!A311,"")</f>
        <v/>
      </c>
      <c r="B311" s="10" t="str">
        <f>IF(AND($B$2&lt;&gt;"",'Journal'!C311=$B$2,'Journal'!A311&lt;&gt;""),'Journal'!B311,"")</f>
        <v/>
      </c>
      <c r="C311" t="str">
        <f>IF(AND($B$2&lt;&gt;"",'Journal'!C311=$B$2,'Journal'!A311&lt;&gt;""),'Journal'!C311,"")</f>
        <v/>
      </c>
      <c r="D311" t="str">
        <f>IF(AND($B$2&lt;&gt;"",'Journal'!C311=$B$2,'Journal'!A311&lt;&gt;""),'Journal'!D311,"")</f>
        <v/>
      </c>
      <c r="E311" t="str">
        <f>IF(AND($B$2&lt;&gt;"",'Journal'!C311=$B$2,'Journal'!A311&lt;&gt;""),'Journal'!E311,"")</f>
        <v/>
      </c>
      <c r="F311" s="6" t="str">
        <f>IF(AND($B$2&lt;&gt;"",'Journal'!C311=$B$2,'Journal'!A311&lt;&gt;""),'Journal'!F311,"")</f>
        <v/>
      </c>
      <c r="G311" s="6" t="str">
        <f>IF(AND($B$2&lt;&gt;"",'Journal'!C311=$B$2,'Journal'!A311&lt;&gt;""),'Journal'!G311,"")</f>
        <v/>
      </c>
      <c r="H311" s="6" t="str">
        <f>IF(A311="","",SUM(F$6:F311)-SUM(G$6:G311))</f>
        <v/>
      </c>
      <c r="I311" s="7" t="str">
        <f>IF(A311="","",ROW('Journal'!A311))</f>
        <v/>
      </c>
    </row>
    <row r="312" spans="1:9" x14ac:dyDescent="0.25">
      <c r="A312" t="str">
        <f>IF(AND($B$2&lt;&gt;"",'Journal'!C312=$B$2,'Journal'!A312&lt;&gt;""),'Journal'!A312,"")</f>
        <v/>
      </c>
      <c r="B312" s="10" t="str">
        <f>IF(AND($B$2&lt;&gt;"",'Journal'!C312=$B$2,'Journal'!A312&lt;&gt;""),'Journal'!B312,"")</f>
        <v/>
      </c>
      <c r="C312" t="str">
        <f>IF(AND($B$2&lt;&gt;"",'Journal'!C312=$B$2,'Journal'!A312&lt;&gt;""),'Journal'!C312,"")</f>
        <v/>
      </c>
      <c r="D312" t="str">
        <f>IF(AND($B$2&lt;&gt;"",'Journal'!C312=$B$2,'Journal'!A312&lt;&gt;""),'Journal'!D312,"")</f>
        <v/>
      </c>
      <c r="E312" t="str">
        <f>IF(AND($B$2&lt;&gt;"",'Journal'!C312=$B$2,'Journal'!A312&lt;&gt;""),'Journal'!E312,"")</f>
        <v/>
      </c>
      <c r="F312" s="6" t="str">
        <f>IF(AND($B$2&lt;&gt;"",'Journal'!C312=$B$2,'Journal'!A312&lt;&gt;""),'Journal'!F312,"")</f>
        <v/>
      </c>
      <c r="G312" s="6" t="str">
        <f>IF(AND($B$2&lt;&gt;"",'Journal'!C312=$B$2,'Journal'!A312&lt;&gt;""),'Journal'!G312,"")</f>
        <v/>
      </c>
      <c r="H312" s="6" t="str">
        <f>IF(A312="","",SUM(F$6:F312)-SUM(G$6:G312))</f>
        <v/>
      </c>
      <c r="I312" s="7" t="str">
        <f>IF(A312="","",ROW('Journal'!A312))</f>
        <v/>
      </c>
    </row>
    <row r="313" spans="1:9" x14ac:dyDescent="0.25">
      <c r="A313" t="str">
        <f>IF(AND($B$2&lt;&gt;"",'Journal'!C313=$B$2,'Journal'!A313&lt;&gt;""),'Journal'!A313,"")</f>
        <v/>
      </c>
      <c r="B313" s="10" t="str">
        <f>IF(AND($B$2&lt;&gt;"",'Journal'!C313=$B$2,'Journal'!A313&lt;&gt;""),'Journal'!B313,"")</f>
        <v/>
      </c>
      <c r="C313" t="str">
        <f>IF(AND($B$2&lt;&gt;"",'Journal'!C313=$B$2,'Journal'!A313&lt;&gt;""),'Journal'!C313,"")</f>
        <v/>
      </c>
      <c r="D313" t="str">
        <f>IF(AND($B$2&lt;&gt;"",'Journal'!C313=$B$2,'Journal'!A313&lt;&gt;""),'Journal'!D313,"")</f>
        <v/>
      </c>
      <c r="E313" t="str">
        <f>IF(AND($B$2&lt;&gt;"",'Journal'!C313=$B$2,'Journal'!A313&lt;&gt;""),'Journal'!E313,"")</f>
        <v/>
      </c>
      <c r="F313" s="6" t="str">
        <f>IF(AND($B$2&lt;&gt;"",'Journal'!C313=$B$2,'Journal'!A313&lt;&gt;""),'Journal'!F313,"")</f>
        <v/>
      </c>
      <c r="G313" s="6" t="str">
        <f>IF(AND($B$2&lt;&gt;"",'Journal'!C313=$B$2,'Journal'!A313&lt;&gt;""),'Journal'!G313,"")</f>
        <v/>
      </c>
      <c r="H313" s="6" t="str">
        <f>IF(A313="","",SUM(F$6:F313)-SUM(G$6:G313))</f>
        <v/>
      </c>
      <c r="I313" s="7" t="str">
        <f>IF(A313="","",ROW('Journal'!A313))</f>
        <v/>
      </c>
    </row>
    <row r="314" spans="1:9" x14ac:dyDescent="0.25">
      <c r="A314" t="str">
        <f>IF(AND($B$2&lt;&gt;"",'Journal'!C314=$B$2,'Journal'!A314&lt;&gt;""),'Journal'!A314,"")</f>
        <v/>
      </c>
      <c r="B314" s="10" t="str">
        <f>IF(AND($B$2&lt;&gt;"",'Journal'!C314=$B$2,'Journal'!A314&lt;&gt;""),'Journal'!B314,"")</f>
        <v/>
      </c>
      <c r="C314" t="str">
        <f>IF(AND($B$2&lt;&gt;"",'Journal'!C314=$B$2,'Journal'!A314&lt;&gt;""),'Journal'!C314,"")</f>
        <v/>
      </c>
      <c r="D314" t="str">
        <f>IF(AND($B$2&lt;&gt;"",'Journal'!C314=$B$2,'Journal'!A314&lt;&gt;""),'Journal'!D314,"")</f>
        <v/>
      </c>
      <c r="E314" t="str">
        <f>IF(AND($B$2&lt;&gt;"",'Journal'!C314=$B$2,'Journal'!A314&lt;&gt;""),'Journal'!E314,"")</f>
        <v/>
      </c>
      <c r="F314" s="6" t="str">
        <f>IF(AND($B$2&lt;&gt;"",'Journal'!C314=$B$2,'Journal'!A314&lt;&gt;""),'Journal'!F314,"")</f>
        <v/>
      </c>
      <c r="G314" s="6" t="str">
        <f>IF(AND($B$2&lt;&gt;"",'Journal'!C314=$B$2,'Journal'!A314&lt;&gt;""),'Journal'!G314,"")</f>
        <v/>
      </c>
      <c r="H314" s="6" t="str">
        <f>IF(A314="","",SUM(F$6:F314)-SUM(G$6:G314))</f>
        <v/>
      </c>
      <c r="I314" s="7" t="str">
        <f>IF(A314="","",ROW('Journal'!A314))</f>
        <v/>
      </c>
    </row>
    <row r="315" spans="1:9" x14ac:dyDescent="0.25">
      <c r="A315" t="str">
        <f>IF(AND($B$2&lt;&gt;"",'Journal'!C315=$B$2,'Journal'!A315&lt;&gt;""),'Journal'!A315,"")</f>
        <v/>
      </c>
      <c r="B315" s="10" t="str">
        <f>IF(AND($B$2&lt;&gt;"",'Journal'!C315=$B$2,'Journal'!A315&lt;&gt;""),'Journal'!B315,"")</f>
        <v/>
      </c>
      <c r="C315" t="str">
        <f>IF(AND($B$2&lt;&gt;"",'Journal'!C315=$B$2,'Journal'!A315&lt;&gt;""),'Journal'!C315,"")</f>
        <v/>
      </c>
      <c r="D315" t="str">
        <f>IF(AND($B$2&lt;&gt;"",'Journal'!C315=$B$2,'Journal'!A315&lt;&gt;""),'Journal'!D315,"")</f>
        <v/>
      </c>
      <c r="E315" t="str">
        <f>IF(AND($B$2&lt;&gt;"",'Journal'!C315=$B$2,'Journal'!A315&lt;&gt;""),'Journal'!E315,"")</f>
        <v/>
      </c>
      <c r="F315" s="6" t="str">
        <f>IF(AND($B$2&lt;&gt;"",'Journal'!C315=$B$2,'Journal'!A315&lt;&gt;""),'Journal'!F315,"")</f>
        <v/>
      </c>
      <c r="G315" s="6" t="str">
        <f>IF(AND($B$2&lt;&gt;"",'Journal'!C315=$B$2,'Journal'!A315&lt;&gt;""),'Journal'!G315,"")</f>
        <v/>
      </c>
      <c r="H315" s="6" t="str">
        <f>IF(A315="","",SUM(F$6:F315)-SUM(G$6:G315))</f>
        <v/>
      </c>
      <c r="I315" s="7" t="str">
        <f>IF(A315="","",ROW('Journal'!A315))</f>
        <v/>
      </c>
    </row>
    <row r="316" spans="1:9" x14ac:dyDescent="0.25">
      <c r="A316" t="str">
        <f>IF(AND($B$2&lt;&gt;"",'Journal'!C316=$B$2,'Journal'!A316&lt;&gt;""),'Journal'!A316,"")</f>
        <v/>
      </c>
      <c r="B316" s="10" t="str">
        <f>IF(AND($B$2&lt;&gt;"",'Journal'!C316=$B$2,'Journal'!A316&lt;&gt;""),'Journal'!B316,"")</f>
        <v/>
      </c>
      <c r="C316" t="str">
        <f>IF(AND($B$2&lt;&gt;"",'Journal'!C316=$B$2,'Journal'!A316&lt;&gt;""),'Journal'!C316,"")</f>
        <v/>
      </c>
      <c r="D316" t="str">
        <f>IF(AND($B$2&lt;&gt;"",'Journal'!C316=$B$2,'Journal'!A316&lt;&gt;""),'Journal'!D316,"")</f>
        <v/>
      </c>
      <c r="E316" t="str">
        <f>IF(AND($B$2&lt;&gt;"",'Journal'!C316=$B$2,'Journal'!A316&lt;&gt;""),'Journal'!E316,"")</f>
        <v/>
      </c>
      <c r="F316" s="6" t="str">
        <f>IF(AND($B$2&lt;&gt;"",'Journal'!C316=$B$2,'Journal'!A316&lt;&gt;""),'Journal'!F316,"")</f>
        <v/>
      </c>
      <c r="G316" s="6" t="str">
        <f>IF(AND($B$2&lt;&gt;"",'Journal'!C316=$B$2,'Journal'!A316&lt;&gt;""),'Journal'!G316,"")</f>
        <v/>
      </c>
      <c r="H316" s="6" t="str">
        <f>IF(A316="","",SUM(F$6:F316)-SUM(G$6:G316))</f>
        <v/>
      </c>
      <c r="I316" s="7" t="str">
        <f>IF(A316="","",ROW('Journal'!A316))</f>
        <v/>
      </c>
    </row>
    <row r="317" spans="1:9" x14ac:dyDescent="0.25">
      <c r="A317" t="str">
        <f>IF(AND($B$2&lt;&gt;"",'Journal'!C317=$B$2,'Journal'!A317&lt;&gt;""),'Journal'!A317,"")</f>
        <v/>
      </c>
      <c r="B317" s="10" t="str">
        <f>IF(AND($B$2&lt;&gt;"",'Journal'!C317=$B$2,'Journal'!A317&lt;&gt;""),'Journal'!B317,"")</f>
        <v/>
      </c>
      <c r="C317" t="str">
        <f>IF(AND($B$2&lt;&gt;"",'Journal'!C317=$B$2,'Journal'!A317&lt;&gt;""),'Journal'!C317,"")</f>
        <v/>
      </c>
      <c r="D317" t="str">
        <f>IF(AND($B$2&lt;&gt;"",'Journal'!C317=$B$2,'Journal'!A317&lt;&gt;""),'Journal'!D317,"")</f>
        <v/>
      </c>
      <c r="E317" t="str">
        <f>IF(AND($B$2&lt;&gt;"",'Journal'!C317=$B$2,'Journal'!A317&lt;&gt;""),'Journal'!E317,"")</f>
        <v/>
      </c>
      <c r="F317" s="6" t="str">
        <f>IF(AND($B$2&lt;&gt;"",'Journal'!C317=$B$2,'Journal'!A317&lt;&gt;""),'Journal'!F317,"")</f>
        <v/>
      </c>
      <c r="G317" s="6" t="str">
        <f>IF(AND($B$2&lt;&gt;"",'Journal'!C317=$B$2,'Journal'!A317&lt;&gt;""),'Journal'!G317,"")</f>
        <v/>
      </c>
      <c r="H317" s="6" t="str">
        <f>IF(A317="","",SUM(F$6:F317)-SUM(G$6:G317))</f>
        <v/>
      </c>
      <c r="I317" s="7" t="str">
        <f>IF(A317="","",ROW('Journal'!A317))</f>
        <v/>
      </c>
    </row>
    <row r="318" spans="1:9" x14ac:dyDescent="0.25">
      <c r="A318" t="str">
        <f>IF(AND($B$2&lt;&gt;"",'Journal'!C318=$B$2,'Journal'!A318&lt;&gt;""),'Journal'!A318,"")</f>
        <v/>
      </c>
      <c r="B318" s="10" t="str">
        <f>IF(AND($B$2&lt;&gt;"",'Journal'!C318=$B$2,'Journal'!A318&lt;&gt;""),'Journal'!B318,"")</f>
        <v/>
      </c>
      <c r="C318" t="str">
        <f>IF(AND($B$2&lt;&gt;"",'Journal'!C318=$B$2,'Journal'!A318&lt;&gt;""),'Journal'!C318,"")</f>
        <v/>
      </c>
      <c r="D318" t="str">
        <f>IF(AND($B$2&lt;&gt;"",'Journal'!C318=$B$2,'Journal'!A318&lt;&gt;""),'Journal'!D318,"")</f>
        <v/>
      </c>
      <c r="E318" t="str">
        <f>IF(AND($B$2&lt;&gt;"",'Journal'!C318=$B$2,'Journal'!A318&lt;&gt;""),'Journal'!E318,"")</f>
        <v/>
      </c>
      <c r="F318" s="6" t="str">
        <f>IF(AND($B$2&lt;&gt;"",'Journal'!C318=$B$2,'Journal'!A318&lt;&gt;""),'Journal'!F318,"")</f>
        <v/>
      </c>
      <c r="G318" s="6" t="str">
        <f>IF(AND($B$2&lt;&gt;"",'Journal'!C318=$B$2,'Journal'!A318&lt;&gt;""),'Journal'!G318,"")</f>
        <v/>
      </c>
      <c r="H318" s="6" t="str">
        <f>IF(A318="","",SUM(F$6:F318)-SUM(G$6:G318))</f>
        <v/>
      </c>
      <c r="I318" s="7" t="str">
        <f>IF(A318="","",ROW('Journal'!A318))</f>
        <v/>
      </c>
    </row>
    <row r="319" spans="1:9" x14ac:dyDescent="0.25">
      <c r="A319" t="str">
        <f>IF(AND($B$2&lt;&gt;"",'Journal'!C319=$B$2,'Journal'!A319&lt;&gt;""),'Journal'!A319,"")</f>
        <v/>
      </c>
      <c r="B319" s="10" t="str">
        <f>IF(AND($B$2&lt;&gt;"",'Journal'!C319=$B$2,'Journal'!A319&lt;&gt;""),'Journal'!B319,"")</f>
        <v/>
      </c>
      <c r="C319" t="str">
        <f>IF(AND($B$2&lt;&gt;"",'Journal'!C319=$B$2,'Journal'!A319&lt;&gt;""),'Journal'!C319,"")</f>
        <v/>
      </c>
      <c r="D319" t="str">
        <f>IF(AND($B$2&lt;&gt;"",'Journal'!C319=$B$2,'Journal'!A319&lt;&gt;""),'Journal'!D319,"")</f>
        <v/>
      </c>
      <c r="E319" t="str">
        <f>IF(AND($B$2&lt;&gt;"",'Journal'!C319=$B$2,'Journal'!A319&lt;&gt;""),'Journal'!E319,"")</f>
        <v/>
      </c>
      <c r="F319" s="6" t="str">
        <f>IF(AND($B$2&lt;&gt;"",'Journal'!C319=$B$2,'Journal'!A319&lt;&gt;""),'Journal'!F319,"")</f>
        <v/>
      </c>
      <c r="G319" s="6" t="str">
        <f>IF(AND($B$2&lt;&gt;"",'Journal'!C319=$B$2,'Journal'!A319&lt;&gt;""),'Journal'!G319,"")</f>
        <v/>
      </c>
      <c r="H319" s="6" t="str">
        <f>IF(A319="","",SUM(F$6:F319)-SUM(G$6:G319))</f>
        <v/>
      </c>
      <c r="I319" s="7" t="str">
        <f>IF(A319="","",ROW('Journal'!A319))</f>
        <v/>
      </c>
    </row>
    <row r="320" spans="1:9" x14ac:dyDescent="0.25">
      <c r="A320" t="str">
        <f>IF(AND($B$2&lt;&gt;"",'Journal'!C320=$B$2,'Journal'!A320&lt;&gt;""),'Journal'!A320,"")</f>
        <v/>
      </c>
      <c r="B320" s="10" t="str">
        <f>IF(AND($B$2&lt;&gt;"",'Journal'!C320=$B$2,'Journal'!A320&lt;&gt;""),'Journal'!B320,"")</f>
        <v/>
      </c>
      <c r="C320" t="str">
        <f>IF(AND($B$2&lt;&gt;"",'Journal'!C320=$B$2,'Journal'!A320&lt;&gt;""),'Journal'!C320,"")</f>
        <v/>
      </c>
      <c r="D320" t="str">
        <f>IF(AND($B$2&lt;&gt;"",'Journal'!C320=$B$2,'Journal'!A320&lt;&gt;""),'Journal'!D320,"")</f>
        <v/>
      </c>
      <c r="E320" t="str">
        <f>IF(AND($B$2&lt;&gt;"",'Journal'!C320=$B$2,'Journal'!A320&lt;&gt;""),'Journal'!E320,"")</f>
        <v/>
      </c>
      <c r="F320" s="6" t="str">
        <f>IF(AND($B$2&lt;&gt;"",'Journal'!C320=$B$2,'Journal'!A320&lt;&gt;""),'Journal'!F320,"")</f>
        <v/>
      </c>
      <c r="G320" s="6" t="str">
        <f>IF(AND($B$2&lt;&gt;"",'Journal'!C320=$B$2,'Journal'!A320&lt;&gt;""),'Journal'!G320,"")</f>
        <v/>
      </c>
      <c r="H320" s="6" t="str">
        <f>IF(A320="","",SUM(F$6:F320)-SUM(G$6:G320))</f>
        <v/>
      </c>
      <c r="I320" s="7" t="str">
        <f>IF(A320="","",ROW('Journal'!A320))</f>
        <v/>
      </c>
    </row>
    <row r="321" spans="1:9" x14ac:dyDescent="0.25">
      <c r="A321" t="str">
        <f>IF(AND($B$2&lt;&gt;"",'Journal'!C321=$B$2,'Journal'!A321&lt;&gt;""),'Journal'!A321,"")</f>
        <v/>
      </c>
      <c r="B321" s="10" t="str">
        <f>IF(AND($B$2&lt;&gt;"",'Journal'!C321=$B$2,'Journal'!A321&lt;&gt;""),'Journal'!B321,"")</f>
        <v/>
      </c>
      <c r="C321" t="str">
        <f>IF(AND($B$2&lt;&gt;"",'Journal'!C321=$B$2,'Journal'!A321&lt;&gt;""),'Journal'!C321,"")</f>
        <v/>
      </c>
      <c r="D321" t="str">
        <f>IF(AND($B$2&lt;&gt;"",'Journal'!C321=$B$2,'Journal'!A321&lt;&gt;""),'Journal'!D321,"")</f>
        <v/>
      </c>
      <c r="E321" t="str">
        <f>IF(AND($B$2&lt;&gt;"",'Journal'!C321=$B$2,'Journal'!A321&lt;&gt;""),'Journal'!E321,"")</f>
        <v/>
      </c>
      <c r="F321" s="6" t="str">
        <f>IF(AND($B$2&lt;&gt;"",'Journal'!C321=$B$2,'Journal'!A321&lt;&gt;""),'Journal'!F321,"")</f>
        <v/>
      </c>
      <c r="G321" s="6" t="str">
        <f>IF(AND($B$2&lt;&gt;"",'Journal'!C321=$B$2,'Journal'!A321&lt;&gt;""),'Journal'!G321,"")</f>
        <v/>
      </c>
      <c r="H321" s="6" t="str">
        <f>IF(A321="","",SUM(F$6:F321)-SUM(G$6:G321))</f>
        <v/>
      </c>
      <c r="I321" s="7" t="str">
        <f>IF(A321="","",ROW('Journal'!A321))</f>
        <v/>
      </c>
    </row>
    <row r="322" spans="1:9" x14ac:dyDescent="0.25">
      <c r="A322" t="str">
        <f>IF(AND($B$2&lt;&gt;"",'Journal'!C322=$B$2,'Journal'!A322&lt;&gt;""),'Journal'!A322,"")</f>
        <v/>
      </c>
      <c r="B322" s="10" t="str">
        <f>IF(AND($B$2&lt;&gt;"",'Journal'!C322=$B$2,'Journal'!A322&lt;&gt;""),'Journal'!B322,"")</f>
        <v/>
      </c>
      <c r="C322" t="str">
        <f>IF(AND($B$2&lt;&gt;"",'Journal'!C322=$B$2,'Journal'!A322&lt;&gt;""),'Journal'!C322,"")</f>
        <v/>
      </c>
      <c r="D322" t="str">
        <f>IF(AND($B$2&lt;&gt;"",'Journal'!C322=$B$2,'Journal'!A322&lt;&gt;""),'Journal'!D322,"")</f>
        <v/>
      </c>
      <c r="E322" t="str">
        <f>IF(AND($B$2&lt;&gt;"",'Journal'!C322=$B$2,'Journal'!A322&lt;&gt;""),'Journal'!E322,"")</f>
        <v/>
      </c>
      <c r="F322" s="6" t="str">
        <f>IF(AND($B$2&lt;&gt;"",'Journal'!C322=$B$2,'Journal'!A322&lt;&gt;""),'Journal'!F322,"")</f>
        <v/>
      </c>
      <c r="G322" s="6" t="str">
        <f>IF(AND($B$2&lt;&gt;"",'Journal'!C322=$B$2,'Journal'!A322&lt;&gt;""),'Journal'!G322,"")</f>
        <v/>
      </c>
      <c r="H322" s="6" t="str">
        <f>IF(A322="","",SUM(F$6:F322)-SUM(G$6:G322))</f>
        <v/>
      </c>
      <c r="I322" s="7" t="str">
        <f>IF(A322="","",ROW('Journal'!A322))</f>
        <v/>
      </c>
    </row>
    <row r="323" spans="1:9" x14ac:dyDescent="0.25">
      <c r="A323" t="str">
        <f>IF(AND($B$2&lt;&gt;"",'Journal'!C323=$B$2,'Journal'!A323&lt;&gt;""),'Journal'!A323,"")</f>
        <v/>
      </c>
      <c r="B323" s="10" t="str">
        <f>IF(AND($B$2&lt;&gt;"",'Journal'!C323=$B$2,'Journal'!A323&lt;&gt;""),'Journal'!B323,"")</f>
        <v/>
      </c>
      <c r="C323" t="str">
        <f>IF(AND($B$2&lt;&gt;"",'Journal'!C323=$B$2,'Journal'!A323&lt;&gt;""),'Journal'!C323,"")</f>
        <v/>
      </c>
      <c r="D323" t="str">
        <f>IF(AND($B$2&lt;&gt;"",'Journal'!C323=$B$2,'Journal'!A323&lt;&gt;""),'Journal'!D323,"")</f>
        <v/>
      </c>
      <c r="E323" t="str">
        <f>IF(AND($B$2&lt;&gt;"",'Journal'!C323=$B$2,'Journal'!A323&lt;&gt;""),'Journal'!E323,"")</f>
        <v/>
      </c>
      <c r="F323" s="6" t="str">
        <f>IF(AND($B$2&lt;&gt;"",'Journal'!C323=$B$2,'Journal'!A323&lt;&gt;""),'Journal'!F323,"")</f>
        <v/>
      </c>
      <c r="G323" s="6" t="str">
        <f>IF(AND($B$2&lt;&gt;"",'Journal'!C323=$B$2,'Journal'!A323&lt;&gt;""),'Journal'!G323,"")</f>
        <v/>
      </c>
      <c r="H323" s="6" t="str">
        <f>IF(A323="","",SUM(F$6:F323)-SUM(G$6:G323))</f>
        <v/>
      </c>
      <c r="I323" s="7" t="str">
        <f>IF(A323="","",ROW('Journal'!A323))</f>
        <v/>
      </c>
    </row>
    <row r="324" spans="1:9" x14ac:dyDescent="0.25">
      <c r="A324" t="str">
        <f>IF(AND($B$2&lt;&gt;"",'Journal'!C324=$B$2,'Journal'!A324&lt;&gt;""),'Journal'!A324,"")</f>
        <v/>
      </c>
      <c r="B324" s="10" t="str">
        <f>IF(AND($B$2&lt;&gt;"",'Journal'!C324=$B$2,'Journal'!A324&lt;&gt;""),'Journal'!B324,"")</f>
        <v/>
      </c>
      <c r="C324" t="str">
        <f>IF(AND($B$2&lt;&gt;"",'Journal'!C324=$B$2,'Journal'!A324&lt;&gt;""),'Journal'!C324,"")</f>
        <v/>
      </c>
      <c r="D324" t="str">
        <f>IF(AND($B$2&lt;&gt;"",'Journal'!C324=$B$2,'Journal'!A324&lt;&gt;""),'Journal'!D324,"")</f>
        <v/>
      </c>
      <c r="E324" t="str">
        <f>IF(AND($B$2&lt;&gt;"",'Journal'!C324=$B$2,'Journal'!A324&lt;&gt;""),'Journal'!E324,"")</f>
        <v/>
      </c>
      <c r="F324" s="6" t="str">
        <f>IF(AND($B$2&lt;&gt;"",'Journal'!C324=$B$2,'Journal'!A324&lt;&gt;""),'Journal'!F324,"")</f>
        <v/>
      </c>
      <c r="G324" s="6" t="str">
        <f>IF(AND($B$2&lt;&gt;"",'Journal'!C324=$B$2,'Journal'!A324&lt;&gt;""),'Journal'!G324,"")</f>
        <v/>
      </c>
      <c r="H324" s="6" t="str">
        <f>IF(A324="","",SUM(F$6:F324)-SUM(G$6:G324))</f>
        <v/>
      </c>
      <c r="I324" s="7" t="str">
        <f>IF(A324="","",ROW('Journal'!A324))</f>
        <v/>
      </c>
    </row>
    <row r="325" spans="1:9" x14ac:dyDescent="0.25">
      <c r="A325" t="str">
        <f>IF(AND($B$2&lt;&gt;"",'Journal'!C325=$B$2,'Journal'!A325&lt;&gt;""),'Journal'!A325,"")</f>
        <v/>
      </c>
      <c r="B325" s="10" t="str">
        <f>IF(AND($B$2&lt;&gt;"",'Journal'!C325=$B$2,'Journal'!A325&lt;&gt;""),'Journal'!B325,"")</f>
        <v/>
      </c>
      <c r="C325" t="str">
        <f>IF(AND($B$2&lt;&gt;"",'Journal'!C325=$B$2,'Journal'!A325&lt;&gt;""),'Journal'!C325,"")</f>
        <v/>
      </c>
      <c r="D325" t="str">
        <f>IF(AND($B$2&lt;&gt;"",'Journal'!C325=$B$2,'Journal'!A325&lt;&gt;""),'Journal'!D325,"")</f>
        <v/>
      </c>
      <c r="E325" t="str">
        <f>IF(AND($B$2&lt;&gt;"",'Journal'!C325=$B$2,'Journal'!A325&lt;&gt;""),'Journal'!E325,"")</f>
        <v/>
      </c>
      <c r="F325" s="6" t="str">
        <f>IF(AND($B$2&lt;&gt;"",'Journal'!C325=$B$2,'Journal'!A325&lt;&gt;""),'Journal'!F325,"")</f>
        <v/>
      </c>
      <c r="G325" s="6" t="str">
        <f>IF(AND($B$2&lt;&gt;"",'Journal'!C325=$B$2,'Journal'!A325&lt;&gt;""),'Journal'!G325,"")</f>
        <v/>
      </c>
      <c r="H325" s="6" t="str">
        <f>IF(A325="","",SUM(F$6:F325)-SUM(G$6:G325))</f>
        <v/>
      </c>
      <c r="I325" s="7" t="str">
        <f>IF(A325="","",ROW('Journal'!A325))</f>
        <v/>
      </c>
    </row>
    <row r="326" spans="1:9" x14ac:dyDescent="0.25">
      <c r="A326" t="str">
        <f>IF(AND($B$2&lt;&gt;"",'Journal'!C326=$B$2,'Journal'!A326&lt;&gt;""),'Journal'!A326,"")</f>
        <v/>
      </c>
      <c r="B326" s="10" t="str">
        <f>IF(AND($B$2&lt;&gt;"",'Journal'!C326=$B$2,'Journal'!A326&lt;&gt;""),'Journal'!B326,"")</f>
        <v/>
      </c>
      <c r="C326" t="str">
        <f>IF(AND($B$2&lt;&gt;"",'Journal'!C326=$B$2,'Journal'!A326&lt;&gt;""),'Journal'!C326,"")</f>
        <v/>
      </c>
      <c r="D326" t="str">
        <f>IF(AND($B$2&lt;&gt;"",'Journal'!C326=$B$2,'Journal'!A326&lt;&gt;""),'Journal'!D326,"")</f>
        <v/>
      </c>
      <c r="E326" t="str">
        <f>IF(AND($B$2&lt;&gt;"",'Journal'!C326=$B$2,'Journal'!A326&lt;&gt;""),'Journal'!E326,"")</f>
        <v/>
      </c>
      <c r="F326" s="6" t="str">
        <f>IF(AND($B$2&lt;&gt;"",'Journal'!C326=$B$2,'Journal'!A326&lt;&gt;""),'Journal'!F326,"")</f>
        <v/>
      </c>
      <c r="G326" s="6" t="str">
        <f>IF(AND($B$2&lt;&gt;"",'Journal'!C326=$B$2,'Journal'!A326&lt;&gt;""),'Journal'!G326,"")</f>
        <v/>
      </c>
      <c r="H326" s="6" t="str">
        <f>IF(A326="","",SUM(F$6:F326)-SUM(G$6:G326))</f>
        <v/>
      </c>
      <c r="I326" s="7" t="str">
        <f>IF(A326="","",ROW('Journal'!A326))</f>
        <v/>
      </c>
    </row>
    <row r="327" spans="1:9" x14ac:dyDescent="0.25">
      <c r="A327" t="str">
        <f>IF(AND($B$2&lt;&gt;"",'Journal'!C327=$B$2,'Journal'!A327&lt;&gt;""),'Journal'!A327,"")</f>
        <v/>
      </c>
      <c r="B327" s="10" t="str">
        <f>IF(AND($B$2&lt;&gt;"",'Journal'!C327=$B$2,'Journal'!A327&lt;&gt;""),'Journal'!B327,"")</f>
        <v/>
      </c>
      <c r="C327" t="str">
        <f>IF(AND($B$2&lt;&gt;"",'Journal'!C327=$B$2,'Journal'!A327&lt;&gt;""),'Journal'!C327,"")</f>
        <v/>
      </c>
      <c r="D327" t="str">
        <f>IF(AND($B$2&lt;&gt;"",'Journal'!C327=$B$2,'Journal'!A327&lt;&gt;""),'Journal'!D327,"")</f>
        <v/>
      </c>
      <c r="E327" t="str">
        <f>IF(AND($B$2&lt;&gt;"",'Journal'!C327=$B$2,'Journal'!A327&lt;&gt;""),'Journal'!E327,"")</f>
        <v/>
      </c>
      <c r="F327" s="6" t="str">
        <f>IF(AND($B$2&lt;&gt;"",'Journal'!C327=$B$2,'Journal'!A327&lt;&gt;""),'Journal'!F327,"")</f>
        <v/>
      </c>
      <c r="G327" s="6" t="str">
        <f>IF(AND($B$2&lt;&gt;"",'Journal'!C327=$B$2,'Journal'!A327&lt;&gt;""),'Journal'!G327,"")</f>
        <v/>
      </c>
      <c r="H327" s="6" t="str">
        <f>IF(A327="","",SUM(F$6:F327)-SUM(G$6:G327))</f>
        <v/>
      </c>
      <c r="I327" s="7" t="str">
        <f>IF(A327="","",ROW('Journal'!A327))</f>
        <v/>
      </c>
    </row>
    <row r="328" spans="1:9" x14ac:dyDescent="0.25">
      <c r="A328" t="str">
        <f>IF(AND($B$2&lt;&gt;"",'Journal'!C328=$B$2,'Journal'!A328&lt;&gt;""),'Journal'!A328,"")</f>
        <v/>
      </c>
      <c r="B328" s="10" t="str">
        <f>IF(AND($B$2&lt;&gt;"",'Journal'!C328=$B$2,'Journal'!A328&lt;&gt;""),'Journal'!B328,"")</f>
        <v/>
      </c>
      <c r="C328" t="str">
        <f>IF(AND($B$2&lt;&gt;"",'Journal'!C328=$B$2,'Journal'!A328&lt;&gt;""),'Journal'!C328,"")</f>
        <v/>
      </c>
      <c r="D328" t="str">
        <f>IF(AND($B$2&lt;&gt;"",'Journal'!C328=$B$2,'Journal'!A328&lt;&gt;""),'Journal'!D328,"")</f>
        <v/>
      </c>
      <c r="E328" t="str">
        <f>IF(AND($B$2&lt;&gt;"",'Journal'!C328=$B$2,'Journal'!A328&lt;&gt;""),'Journal'!E328,"")</f>
        <v/>
      </c>
      <c r="F328" s="6" t="str">
        <f>IF(AND($B$2&lt;&gt;"",'Journal'!C328=$B$2,'Journal'!A328&lt;&gt;""),'Journal'!F328,"")</f>
        <v/>
      </c>
      <c r="G328" s="6" t="str">
        <f>IF(AND($B$2&lt;&gt;"",'Journal'!C328=$B$2,'Journal'!A328&lt;&gt;""),'Journal'!G328,"")</f>
        <v/>
      </c>
      <c r="H328" s="6" t="str">
        <f>IF(A328="","",SUM(F$6:F328)-SUM(G$6:G328))</f>
        <v/>
      </c>
      <c r="I328" s="7" t="str">
        <f>IF(A328="","",ROW('Journal'!A328))</f>
        <v/>
      </c>
    </row>
    <row r="329" spans="1:9" x14ac:dyDescent="0.25">
      <c r="A329" t="str">
        <f>IF(AND($B$2&lt;&gt;"",'Journal'!C329=$B$2,'Journal'!A329&lt;&gt;""),'Journal'!A329,"")</f>
        <v/>
      </c>
      <c r="B329" s="10" t="str">
        <f>IF(AND($B$2&lt;&gt;"",'Journal'!C329=$B$2,'Journal'!A329&lt;&gt;""),'Journal'!B329,"")</f>
        <v/>
      </c>
      <c r="C329" t="str">
        <f>IF(AND($B$2&lt;&gt;"",'Journal'!C329=$B$2,'Journal'!A329&lt;&gt;""),'Journal'!C329,"")</f>
        <v/>
      </c>
      <c r="D329" t="str">
        <f>IF(AND($B$2&lt;&gt;"",'Journal'!C329=$B$2,'Journal'!A329&lt;&gt;""),'Journal'!D329,"")</f>
        <v/>
      </c>
      <c r="E329" t="str">
        <f>IF(AND($B$2&lt;&gt;"",'Journal'!C329=$B$2,'Journal'!A329&lt;&gt;""),'Journal'!E329,"")</f>
        <v/>
      </c>
      <c r="F329" s="6" t="str">
        <f>IF(AND($B$2&lt;&gt;"",'Journal'!C329=$B$2,'Journal'!A329&lt;&gt;""),'Journal'!F329,"")</f>
        <v/>
      </c>
      <c r="G329" s="6" t="str">
        <f>IF(AND($B$2&lt;&gt;"",'Journal'!C329=$B$2,'Journal'!A329&lt;&gt;""),'Journal'!G329,"")</f>
        <v/>
      </c>
      <c r="H329" s="6" t="str">
        <f>IF(A329="","",SUM(F$6:F329)-SUM(G$6:G329))</f>
        <v/>
      </c>
      <c r="I329" s="7" t="str">
        <f>IF(A329="","",ROW('Journal'!A329))</f>
        <v/>
      </c>
    </row>
    <row r="330" spans="1:9" x14ac:dyDescent="0.25">
      <c r="A330" t="str">
        <f>IF(AND($B$2&lt;&gt;"",'Journal'!C330=$B$2,'Journal'!A330&lt;&gt;""),'Journal'!A330,"")</f>
        <v/>
      </c>
      <c r="B330" s="10" t="str">
        <f>IF(AND($B$2&lt;&gt;"",'Journal'!C330=$B$2,'Journal'!A330&lt;&gt;""),'Journal'!B330,"")</f>
        <v/>
      </c>
      <c r="C330" t="str">
        <f>IF(AND($B$2&lt;&gt;"",'Journal'!C330=$B$2,'Journal'!A330&lt;&gt;""),'Journal'!C330,"")</f>
        <v/>
      </c>
      <c r="D330" t="str">
        <f>IF(AND($B$2&lt;&gt;"",'Journal'!C330=$B$2,'Journal'!A330&lt;&gt;""),'Journal'!D330,"")</f>
        <v/>
      </c>
      <c r="E330" t="str">
        <f>IF(AND($B$2&lt;&gt;"",'Journal'!C330=$B$2,'Journal'!A330&lt;&gt;""),'Journal'!E330,"")</f>
        <v/>
      </c>
      <c r="F330" s="6" t="str">
        <f>IF(AND($B$2&lt;&gt;"",'Journal'!C330=$B$2,'Journal'!A330&lt;&gt;""),'Journal'!F330,"")</f>
        <v/>
      </c>
      <c r="G330" s="6" t="str">
        <f>IF(AND($B$2&lt;&gt;"",'Journal'!C330=$B$2,'Journal'!A330&lt;&gt;""),'Journal'!G330,"")</f>
        <v/>
      </c>
      <c r="H330" s="6" t="str">
        <f>IF(A330="","",SUM(F$6:F330)-SUM(G$6:G330))</f>
        <v/>
      </c>
      <c r="I330" s="7" t="str">
        <f>IF(A330="","",ROW('Journal'!A330))</f>
        <v/>
      </c>
    </row>
    <row r="331" spans="1:9" x14ac:dyDescent="0.25">
      <c r="A331" t="str">
        <f>IF(AND($B$2&lt;&gt;"",'Journal'!C331=$B$2,'Journal'!A331&lt;&gt;""),'Journal'!A331,"")</f>
        <v/>
      </c>
      <c r="B331" s="10" t="str">
        <f>IF(AND($B$2&lt;&gt;"",'Journal'!C331=$B$2,'Journal'!A331&lt;&gt;""),'Journal'!B331,"")</f>
        <v/>
      </c>
      <c r="C331" t="str">
        <f>IF(AND($B$2&lt;&gt;"",'Journal'!C331=$B$2,'Journal'!A331&lt;&gt;""),'Journal'!C331,"")</f>
        <v/>
      </c>
      <c r="D331" t="str">
        <f>IF(AND($B$2&lt;&gt;"",'Journal'!C331=$B$2,'Journal'!A331&lt;&gt;""),'Journal'!D331,"")</f>
        <v/>
      </c>
      <c r="E331" t="str">
        <f>IF(AND($B$2&lt;&gt;"",'Journal'!C331=$B$2,'Journal'!A331&lt;&gt;""),'Journal'!E331,"")</f>
        <v/>
      </c>
      <c r="F331" s="6" t="str">
        <f>IF(AND($B$2&lt;&gt;"",'Journal'!C331=$B$2,'Journal'!A331&lt;&gt;""),'Journal'!F331,"")</f>
        <v/>
      </c>
      <c r="G331" s="6" t="str">
        <f>IF(AND($B$2&lt;&gt;"",'Journal'!C331=$B$2,'Journal'!A331&lt;&gt;""),'Journal'!G331,"")</f>
        <v/>
      </c>
      <c r="H331" s="6" t="str">
        <f>IF(A331="","",SUM(F$6:F331)-SUM(G$6:G331))</f>
        <v/>
      </c>
      <c r="I331" s="7" t="str">
        <f>IF(A331="","",ROW('Journal'!A331))</f>
        <v/>
      </c>
    </row>
    <row r="332" spans="1:9" x14ac:dyDescent="0.25">
      <c r="A332" t="str">
        <f>IF(AND($B$2&lt;&gt;"",'Journal'!C332=$B$2,'Journal'!A332&lt;&gt;""),'Journal'!A332,"")</f>
        <v/>
      </c>
      <c r="B332" s="10" t="str">
        <f>IF(AND($B$2&lt;&gt;"",'Journal'!C332=$B$2,'Journal'!A332&lt;&gt;""),'Journal'!B332,"")</f>
        <v/>
      </c>
      <c r="C332" t="str">
        <f>IF(AND($B$2&lt;&gt;"",'Journal'!C332=$B$2,'Journal'!A332&lt;&gt;""),'Journal'!C332,"")</f>
        <v/>
      </c>
      <c r="D332" t="str">
        <f>IF(AND($B$2&lt;&gt;"",'Journal'!C332=$B$2,'Journal'!A332&lt;&gt;""),'Journal'!D332,"")</f>
        <v/>
      </c>
      <c r="E332" t="str">
        <f>IF(AND($B$2&lt;&gt;"",'Journal'!C332=$B$2,'Journal'!A332&lt;&gt;""),'Journal'!E332,"")</f>
        <v/>
      </c>
      <c r="F332" s="6" t="str">
        <f>IF(AND($B$2&lt;&gt;"",'Journal'!C332=$B$2,'Journal'!A332&lt;&gt;""),'Journal'!F332,"")</f>
        <v/>
      </c>
      <c r="G332" s="6" t="str">
        <f>IF(AND($B$2&lt;&gt;"",'Journal'!C332=$B$2,'Journal'!A332&lt;&gt;""),'Journal'!G332,"")</f>
        <v/>
      </c>
      <c r="H332" s="6" t="str">
        <f>IF(A332="","",SUM(F$6:F332)-SUM(G$6:G332))</f>
        <v/>
      </c>
      <c r="I332" s="7" t="str">
        <f>IF(A332="","",ROW('Journal'!A332))</f>
        <v/>
      </c>
    </row>
    <row r="333" spans="1:9" x14ac:dyDescent="0.25">
      <c r="A333" t="str">
        <f>IF(AND($B$2&lt;&gt;"",'Journal'!C333=$B$2,'Journal'!A333&lt;&gt;""),'Journal'!A333,"")</f>
        <v/>
      </c>
      <c r="B333" s="10" t="str">
        <f>IF(AND($B$2&lt;&gt;"",'Journal'!C333=$B$2,'Journal'!A333&lt;&gt;""),'Journal'!B333,"")</f>
        <v/>
      </c>
      <c r="C333" t="str">
        <f>IF(AND($B$2&lt;&gt;"",'Journal'!C333=$B$2,'Journal'!A333&lt;&gt;""),'Journal'!C333,"")</f>
        <v/>
      </c>
      <c r="D333" t="str">
        <f>IF(AND($B$2&lt;&gt;"",'Journal'!C333=$B$2,'Journal'!A333&lt;&gt;""),'Journal'!D333,"")</f>
        <v/>
      </c>
      <c r="E333" t="str">
        <f>IF(AND($B$2&lt;&gt;"",'Journal'!C333=$B$2,'Journal'!A333&lt;&gt;""),'Journal'!E333,"")</f>
        <v/>
      </c>
      <c r="F333" s="6" t="str">
        <f>IF(AND($B$2&lt;&gt;"",'Journal'!C333=$B$2,'Journal'!A333&lt;&gt;""),'Journal'!F333,"")</f>
        <v/>
      </c>
      <c r="G333" s="6" t="str">
        <f>IF(AND($B$2&lt;&gt;"",'Journal'!C333=$B$2,'Journal'!A333&lt;&gt;""),'Journal'!G333,"")</f>
        <v/>
      </c>
      <c r="H333" s="6" t="str">
        <f>IF(A333="","",SUM(F$6:F333)-SUM(G$6:G333))</f>
        <v/>
      </c>
      <c r="I333" s="7" t="str">
        <f>IF(A333="","",ROW('Journal'!A333))</f>
        <v/>
      </c>
    </row>
    <row r="334" spans="1:9" x14ac:dyDescent="0.25">
      <c r="A334" t="str">
        <f>IF(AND($B$2&lt;&gt;"",'Journal'!C334=$B$2,'Journal'!A334&lt;&gt;""),'Journal'!A334,"")</f>
        <v/>
      </c>
      <c r="B334" s="10" t="str">
        <f>IF(AND($B$2&lt;&gt;"",'Journal'!C334=$B$2,'Journal'!A334&lt;&gt;""),'Journal'!B334,"")</f>
        <v/>
      </c>
      <c r="C334" t="str">
        <f>IF(AND($B$2&lt;&gt;"",'Journal'!C334=$B$2,'Journal'!A334&lt;&gt;""),'Journal'!C334,"")</f>
        <v/>
      </c>
      <c r="D334" t="str">
        <f>IF(AND($B$2&lt;&gt;"",'Journal'!C334=$B$2,'Journal'!A334&lt;&gt;""),'Journal'!D334,"")</f>
        <v/>
      </c>
      <c r="E334" t="str">
        <f>IF(AND($B$2&lt;&gt;"",'Journal'!C334=$B$2,'Journal'!A334&lt;&gt;""),'Journal'!E334,"")</f>
        <v/>
      </c>
      <c r="F334" s="6" t="str">
        <f>IF(AND($B$2&lt;&gt;"",'Journal'!C334=$B$2,'Journal'!A334&lt;&gt;""),'Journal'!F334,"")</f>
        <v/>
      </c>
      <c r="G334" s="6" t="str">
        <f>IF(AND($B$2&lt;&gt;"",'Journal'!C334=$B$2,'Journal'!A334&lt;&gt;""),'Journal'!G334,"")</f>
        <v/>
      </c>
      <c r="H334" s="6" t="str">
        <f>IF(A334="","",SUM(F$6:F334)-SUM(G$6:G334))</f>
        <v/>
      </c>
      <c r="I334" s="7" t="str">
        <f>IF(A334="","",ROW('Journal'!A334))</f>
        <v/>
      </c>
    </row>
    <row r="335" spans="1:9" x14ac:dyDescent="0.25">
      <c r="A335" t="str">
        <f>IF(AND($B$2&lt;&gt;"",'Journal'!C335=$B$2,'Journal'!A335&lt;&gt;""),'Journal'!A335,"")</f>
        <v/>
      </c>
      <c r="B335" s="10" t="str">
        <f>IF(AND($B$2&lt;&gt;"",'Journal'!C335=$B$2,'Journal'!A335&lt;&gt;""),'Journal'!B335,"")</f>
        <v/>
      </c>
      <c r="C335" t="str">
        <f>IF(AND($B$2&lt;&gt;"",'Journal'!C335=$B$2,'Journal'!A335&lt;&gt;""),'Journal'!C335,"")</f>
        <v/>
      </c>
      <c r="D335" t="str">
        <f>IF(AND($B$2&lt;&gt;"",'Journal'!C335=$B$2,'Journal'!A335&lt;&gt;""),'Journal'!D335,"")</f>
        <v/>
      </c>
      <c r="E335" t="str">
        <f>IF(AND($B$2&lt;&gt;"",'Journal'!C335=$B$2,'Journal'!A335&lt;&gt;""),'Journal'!E335,"")</f>
        <v/>
      </c>
      <c r="F335" s="6" t="str">
        <f>IF(AND($B$2&lt;&gt;"",'Journal'!C335=$B$2,'Journal'!A335&lt;&gt;""),'Journal'!F335,"")</f>
        <v/>
      </c>
      <c r="G335" s="6" t="str">
        <f>IF(AND($B$2&lt;&gt;"",'Journal'!C335=$B$2,'Journal'!A335&lt;&gt;""),'Journal'!G335,"")</f>
        <v/>
      </c>
      <c r="H335" s="6" t="str">
        <f>IF(A335="","",SUM(F$6:F335)-SUM(G$6:G335))</f>
        <v/>
      </c>
      <c r="I335" s="7" t="str">
        <f>IF(A335="","",ROW('Journal'!A335))</f>
        <v/>
      </c>
    </row>
    <row r="336" spans="1:9" x14ac:dyDescent="0.25">
      <c r="A336" t="str">
        <f>IF(AND($B$2&lt;&gt;"",'Journal'!C336=$B$2,'Journal'!A336&lt;&gt;""),'Journal'!A336,"")</f>
        <v/>
      </c>
      <c r="B336" s="10" t="str">
        <f>IF(AND($B$2&lt;&gt;"",'Journal'!C336=$B$2,'Journal'!A336&lt;&gt;""),'Journal'!B336,"")</f>
        <v/>
      </c>
      <c r="C336" t="str">
        <f>IF(AND($B$2&lt;&gt;"",'Journal'!C336=$B$2,'Journal'!A336&lt;&gt;""),'Journal'!C336,"")</f>
        <v/>
      </c>
      <c r="D336" t="str">
        <f>IF(AND($B$2&lt;&gt;"",'Journal'!C336=$B$2,'Journal'!A336&lt;&gt;""),'Journal'!D336,"")</f>
        <v/>
      </c>
      <c r="E336" t="str">
        <f>IF(AND($B$2&lt;&gt;"",'Journal'!C336=$B$2,'Journal'!A336&lt;&gt;""),'Journal'!E336,"")</f>
        <v/>
      </c>
      <c r="F336" s="6" t="str">
        <f>IF(AND($B$2&lt;&gt;"",'Journal'!C336=$B$2,'Journal'!A336&lt;&gt;""),'Journal'!F336,"")</f>
        <v/>
      </c>
      <c r="G336" s="6" t="str">
        <f>IF(AND($B$2&lt;&gt;"",'Journal'!C336=$B$2,'Journal'!A336&lt;&gt;""),'Journal'!G336,"")</f>
        <v/>
      </c>
      <c r="H336" s="6" t="str">
        <f>IF(A336="","",SUM(F$6:F336)-SUM(G$6:G336))</f>
        <v/>
      </c>
      <c r="I336" s="7" t="str">
        <f>IF(A336="","",ROW('Journal'!A336))</f>
        <v/>
      </c>
    </row>
    <row r="337" spans="1:9" x14ac:dyDescent="0.25">
      <c r="A337" t="str">
        <f>IF(AND($B$2&lt;&gt;"",'Journal'!C337=$B$2,'Journal'!A337&lt;&gt;""),'Journal'!A337,"")</f>
        <v/>
      </c>
      <c r="B337" s="10" t="str">
        <f>IF(AND($B$2&lt;&gt;"",'Journal'!C337=$B$2,'Journal'!A337&lt;&gt;""),'Journal'!B337,"")</f>
        <v/>
      </c>
      <c r="C337" t="str">
        <f>IF(AND($B$2&lt;&gt;"",'Journal'!C337=$B$2,'Journal'!A337&lt;&gt;""),'Journal'!C337,"")</f>
        <v/>
      </c>
      <c r="D337" t="str">
        <f>IF(AND($B$2&lt;&gt;"",'Journal'!C337=$B$2,'Journal'!A337&lt;&gt;""),'Journal'!D337,"")</f>
        <v/>
      </c>
      <c r="E337" t="str">
        <f>IF(AND($B$2&lt;&gt;"",'Journal'!C337=$B$2,'Journal'!A337&lt;&gt;""),'Journal'!E337,"")</f>
        <v/>
      </c>
      <c r="F337" s="6" t="str">
        <f>IF(AND($B$2&lt;&gt;"",'Journal'!C337=$B$2,'Journal'!A337&lt;&gt;""),'Journal'!F337,"")</f>
        <v/>
      </c>
      <c r="G337" s="6" t="str">
        <f>IF(AND($B$2&lt;&gt;"",'Journal'!C337=$B$2,'Journal'!A337&lt;&gt;""),'Journal'!G337,"")</f>
        <v/>
      </c>
      <c r="H337" s="6" t="str">
        <f>IF(A337="","",SUM(F$6:F337)-SUM(G$6:G337))</f>
        <v/>
      </c>
      <c r="I337" s="7" t="str">
        <f>IF(A337="","",ROW('Journal'!A337))</f>
        <v/>
      </c>
    </row>
    <row r="338" spans="1:9" x14ac:dyDescent="0.25">
      <c r="A338" t="str">
        <f>IF(AND($B$2&lt;&gt;"",'Journal'!C338=$B$2,'Journal'!A338&lt;&gt;""),'Journal'!A338,"")</f>
        <v/>
      </c>
      <c r="B338" s="10" t="str">
        <f>IF(AND($B$2&lt;&gt;"",'Journal'!C338=$B$2,'Journal'!A338&lt;&gt;""),'Journal'!B338,"")</f>
        <v/>
      </c>
      <c r="C338" t="str">
        <f>IF(AND($B$2&lt;&gt;"",'Journal'!C338=$B$2,'Journal'!A338&lt;&gt;""),'Journal'!C338,"")</f>
        <v/>
      </c>
      <c r="D338" t="str">
        <f>IF(AND($B$2&lt;&gt;"",'Journal'!C338=$B$2,'Journal'!A338&lt;&gt;""),'Journal'!D338,"")</f>
        <v/>
      </c>
      <c r="E338" t="str">
        <f>IF(AND($B$2&lt;&gt;"",'Journal'!C338=$B$2,'Journal'!A338&lt;&gt;""),'Journal'!E338,"")</f>
        <v/>
      </c>
      <c r="F338" s="6" t="str">
        <f>IF(AND($B$2&lt;&gt;"",'Journal'!C338=$B$2,'Journal'!A338&lt;&gt;""),'Journal'!F338,"")</f>
        <v/>
      </c>
      <c r="G338" s="6" t="str">
        <f>IF(AND($B$2&lt;&gt;"",'Journal'!C338=$B$2,'Journal'!A338&lt;&gt;""),'Journal'!G338,"")</f>
        <v/>
      </c>
      <c r="H338" s="6" t="str">
        <f>IF(A338="","",SUM(F$6:F338)-SUM(G$6:G338))</f>
        <v/>
      </c>
      <c r="I338" s="7" t="str">
        <f>IF(A338="","",ROW('Journal'!A338))</f>
        <v/>
      </c>
    </row>
    <row r="339" spans="1:9" x14ac:dyDescent="0.25">
      <c r="A339" t="str">
        <f>IF(AND($B$2&lt;&gt;"",'Journal'!C339=$B$2,'Journal'!A339&lt;&gt;""),'Journal'!A339,"")</f>
        <v/>
      </c>
      <c r="B339" s="10" t="str">
        <f>IF(AND($B$2&lt;&gt;"",'Journal'!C339=$B$2,'Journal'!A339&lt;&gt;""),'Journal'!B339,"")</f>
        <v/>
      </c>
      <c r="C339" t="str">
        <f>IF(AND($B$2&lt;&gt;"",'Journal'!C339=$B$2,'Journal'!A339&lt;&gt;""),'Journal'!C339,"")</f>
        <v/>
      </c>
      <c r="D339" t="str">
        <f>IF(AND($B$2&lt;&gt;"",'Journal'!C339=$B$2,'Journal'!A339&lt;&gt;""),'Journal'!D339,"")</f>
        <v/>
      </c>
      <c r="E339" t="str">
        <f>IF(AND($B$2&lt;&gt;"",'Journal'!C339=$B$2,'Journal'!A339&lt;&gt;""),'Journal'!E339,"")</f>
        <v/>
      </c>
      <c r="F339" s="6" t="str">
        <f>IF(AND($B$2&lt;&gt;"",'Journal'!C339=$B$2,'Journal'!A339&lt;&gt;""),'Journal'!F339,"")</f>
        <v/>
      </c>
      <c r="G339" s="6" t="str">
        <f>IF(AND($B$2&lt;&gt;"",'Journal'!C339=$B$2,'Journal'!A339&lt;&gt;""),'Journal'!G339,"")</f>
        <v/>
      </c>
      <c r="H339" s="6" t="str">
        <f>IF(A339="","",SUM(F$6:F339)-SUM(G$6:G339))</f>
        <v/>
      </c>
      <c r="I339" s="7" t="str">
        <f>IF(A339="","",ROW('Journal'!A339))</f>
        <v/>
      </c>
    </row>
    <row r="340" spans="1:9" x14ac:dyDescent="0.25">
      <c r="A340" t="str">
        <f>IF(AND($B$2&lt;&gt;"",'Journal'!C340=$B$2,'Journal'!A340&lt;&gt;""),'Journal'!A340,"")</f>
        <v/>
      </c>
      <c r="B340" s="10" t="str">
        <f>IF(AND($B$2&lt;&gt;"",'Journal'!C340=$B$2,'Journal'!A340&lt;&gt;""),'Journal'!B340,"")</f>
        <v/>
      </c>
      <c r="C340" t="str">
        <f>IF(AND($B$2&lt;&gt;"",'Journal'!C340=$B$2,'Journal'!A340&lt;&gt;""),'Journal'!C340,"")</f>
        <v/>
      </c>
      <c r="D340" t="str">
        <f>IF(AND($B$2&lt;&gt;"",'Journal'!C340=$B$2,'Journal'!A340&lt;&gt;""),'Journal'!D340,"")</f>
        <v/>
      </c>
      <c r="E340" t="str">
        <f>IF(AND($B$2&lt;&gt;"",'Journal'!C340=$B$2,'Journal'!A340&lt;&gt;""),'Journal'!E340,"")</f>
        <v/>
      </c>
      <c r="F340" s="6" t="str">
        <f>IF(AND($B$2&lt;&gt;"",'Journal'!C340=$B$2,'Journal'!A340&lt;&gt;""),'Journal'!F340,"")</f>
        <v/>
      </c>
      <c r="G340" s="6" t="str">
        <f>IF(AND($B$2&lt;&gt;"",'Journal'!C340=$B$2,'Journal'!A340&lt;&gt;""),'Journal'!G340,"")</f>
        <v/>
      </c>
      <c r="H340" s="6" t="str">
        <f>IF(A340="","",SUM(F$6:F340)-SUM(G$6:G340))</f>
        <v/>
      </c>
      <c r="I340" s="7" t="str">
        <f>IF(A340="","",ROW('Journal'!A340))</f>
        <v/>
      </c>
    </row>
    <row r="341" spans="1:9" x14ac:dyDescent="0.25">
      <c r="A341" t="str">
        <f>IF(AND($B$2&lt;&gt;"",'Journal'!C341=$B$2,'Journal'!A341&lt;&gt;""),'Journal'!A341,"")</f>
        <v/>
      </c>
      <c r="B341" s="10" t="str">
        <f>IF(AND($B$2&lt;&gt;"",'Journal'!C341=$B$2,'Journal'!A341&lt;&gt;""),'Journal'!B341,"")</f>
        <v/>
      </c>
      <c r="C341" t="str">
        <f>IF(AND($B$2&lt;&gt;"",'Journal'!C341=$B$2,'Journal'!A341&lt;&gt;""),'Journal'!C341,"")</f>
        <v/>
      </c>
      <c r="D341" t="str">
        <f>IF(AND($B$2&lt;&gt;"",'Journal'!C341=$B$2,'Journal'!A341&lt;&gt;""),'Journal'!D341,"")</f>
        <v/>
      </c>
      <c r="E341" t="str">
        <f>IF(AND($B$2&lt;&gt;"",'Journal'!C341=$B$2,'Journal'!A341&lt;&gt;""),'Journal'!E341,"")</f>
        <v/>
      </c>
      <c r="F341" s="6" t="str">
        <f>IF(AND($B$2&lt;&gt;"",'Journal'!C341=$B$2,'Journal'!A341&lt;&gt;""),'Journal'!F341,"")</f>
        <v/>
      </c>
      <c r="G341" s="6" t="str">
        <f>IF(AND($B$2&lt;&gt;"",'Journal'!C341=$B$2,'Journal'!A341&lt;&gt;""),'Journal'!G341,"")</f>
        <v/>
      </c>
      <c r="H341" s="6" t="str">
        <f>IF(A341="","",SUM(F$6:F341)-SUM(G$6:G341))</f>
        <v/>
      </c>
      <c r="I341" s="7" t="str">
        <f>IF(A341="","",ROW('Journal'!A341))</f>
        <v/>
      </c>
    </row>
    <row r="342" spans="1:9" x14ac:dyDescent="0.25">
      <c r="A342" t="str">
        <f>IF(AND($B$2&lt;&gt;"",'Journal'!C342=$B$2,'Journal'!A342&lt;&gt;""),'Journal'!A342,"")</f>
        <v/>
      </c>
      <c r="B342" s="10" t="str">
        <f>IF(AND($B$2&lt;&gt;"",'Journal'!C342=$B$2,'Journal'!A342&lt;&gt;""),'Journal'!B342,"")</f>
        <v/>
      </c>
      <c r="C342" t="str">
        <f>IF(AND($B$2&lt;&gt;"",'Journal'!C342=$B$2,'Journal'!A342&lt;&gt;""),'Journal'!C342,"")</f>
        <v/>
      </c>
      <c r="D342" t="str">
        <f>IF(AND($B$2&lt;&gt;"",'Journal'!C342=$B$2,'Journal'!A342&lt;&gt;""),'Journal'!D342,"")</f>
        <v/>
      </c>
      <c r="E342" t="str">
        <f>IF(AND($B$2&lt;&gt;"",'Journal'!C342=$B$2,'Journal'!A342&lt;&gt;""),'Journal'!E342,"")</f>
        <v/>
      </c>
      <c r="F342" s="6" t="str">
        <f>IF(AND($B$2&lt;&gt;"",'Journal'!C342=$B$2,'Journal'!A342&lt;&gt;""),'Journal'!F342,"")</f>
        <v/>
      </c>
      <c r="G342" s="6" t="str">
        <f>IF(AND($B$2&lt;&gt;"",'Journal'!C342=$B$2,'Journal'!A342&lt;&gt;""),'Journal'!G342,"")</f>
        <v/>
      </c>
      <c r="H342" s="6" t="str">
        <f>IF(A342="","",SUM(F$6:F342)-SUM(G$6:G342))</f>
        <v/>
      </c>
      <c r="I342" s="7" t="str">
        <f>IF(A342="","",ROW('Journal'!A342))</f>
        <v/>
      </c>
    </row>
    <row r="343" spans="1:9" x14ac:dyDescent="0.25">
      <c r="A343" t="str">
        <f>IF(AND($B$2&lt;&gt;"",'Journal'!C343=$B$2,'Journal'!A343&lt;&gt;""),'Journal'!A343,"")</f>
        <v/>
      </c>
      <c r="B343" s="10" t="str">
        <f>IF(AND($B$2&lt;&gt;"",'Journal'!C343=$B$2,'Journal'!A343&lt;&gt;""),'Journal'!B343,"")</f>
        <v/>
      </c>
      <c r="C343" t="str">
        <f>IF(AND($B$2&lt;&gt;"",'Journal'!C343=$B$2,'Journal'!A343&lt;&gt;""),'Journal'!C343,"")</f>
        <v/>
      </c>
      <c r="D343" t="str">
        <f>IF(AND($B$2&lt;&gt;"",'Journal'!C343=$B$2,'Journal'!A343&lt;&gt;""),'Journal'!D343,"")</f>
        <v/>
      </c>
      <c r="E343" t="str">
        <f>IF(AND($B$2&lt;&gt;"",'Journal'!C343=$B$2,'Journal'!A343&lt;&gt;""),'Journal'!E343,"")</f>
        <v/>
      </c>
      <c r="F343" s="6" t="str">
        <f>IF(AND($B$2&lt;&gt;"",'Journal'!C343=$B$2,'Journal'!A343&lt;&gt;""),'Journal'!F343,"")</f>
        <v/>
      </c>
      <c r="G343" s="6" t="str">
        <f>IF(AND($B$2&lt;&gt;"",'Journal'!C343=$B$2,'Journal'!A343&lt;&gt;""),'Journal'!G343,"")</f>
        <v/>
      </c>
      <c r="H343" s="6" t="str">
        <f>IF(A343="","",SUM(F$6:F343)-SUM(G$6:G343))</f>
        <v/>
      </c>
      <c r="I343" s="7" t="str">
        <f>IF(A343="","",ROW('Journal'!A343))</f>
        <v/>
      </c>
    </row>
    <row r="344" spans="1:9" x14ac:dyDescent="0.25">
      <c r="A344" t="str">
        <f>IF(AND($B$2&lt;&gt;"",'Journal'!C344=$B$2,'Journal'!A344&lt;&gt;""),'Journal'!A344,"")</f>
        <v/>
      </c>
      <c r="B344" s="10" t="str">
        <f>IF(AND($B$2&lt;&gt;"",'Journal'!C344=$B$2,'Journal'!A344&lt;&gt;""),'Journal'!B344,"")</f>
        <v/>
      </c>
      <c r="C344" t="str">
        <f>IF(AND($B$2&lt;&gt;"",'Journal'!C344=$B$2,'Journal'!A344&lt;&gt;""),'Journal'!C344,"")</f>
        <v/>
      </c>
      <c r="D344" t="str">
        <f>IF(AND($B$2&lt;&gt;"",'Journal'!C344=$B$2,'Journal'!A344&lt;&gt;""),'Journal'!D344,"")</f>
        <v/>
      </c>
      <c r="E344" t="str">
        <f>IF(AND($B$2&lt;&gt;"",'Journal'!C344=$B$2,'Journal'!A344&lt;&gt;""),'Journal'!E344,"")</f>
        <v/>
      </c>
      <c r="F344" s="6" t="str">
        <f>IF(AND($B$2&lt;&gt;"",'Journal'!C344=$B$2,'Journal'!A344&lt;&gt;""),'Journal'!F344,"")</f>
        <v/>
      </c>
      <c r="G344" s="6" t="str">
        <f>IF(AND($B$2&lt;&gt;"",'Journal'!C344=$B$2,'Journal'!A344&lt;&gt;""),'Journal'!G344,"")</f>
        <v/>
      </c>
      <c r="H344" s="6" t="str">
        <f>IF(A344="","",SUM(F$6:F344)-SUM(G$6:G344))</f>
        <v/>
      </c>
      <c r="I344" s="7" t="str">
        <f>IF(A344="","",ROW('Journal'!A344))</f>
        <v/>
      </c>
    </row>
    <row r="345" spans="1:9" x14ac:dyDescent="0.25">
      <c r="A345" t="str">
        <f>IF(AND($B$2&lt;&gt;"",'Journal'!C345=$B$2,'Journal'!A345&lt;&gt;""),'Journal'!A345,"")</f>
        <v/>
      </c>
      <c r="B345" s="10" t="str">
        <f>IF(AND($B$2&lt;&gt;"",'Journal'!C345=$B$2,'Journal'!A345&lt;&gt;""),'Journal'!B345,"")</f>
        <v/>
      </c>
      <c r="C345" t="str">
        <f>IF(AND($B$2&lt;&gt;"",'Journal'!C345=$B$2,'Journal'!A345&lt;&gt;""),'Journal'!C345,"")</f>
        <v/>
      </c>
      <c r="D345" t="str">
        <f>IF(AND($B$2&lt;&gt;"",'Journal'!C345=$B$2,'Journal'!A345&lt;&gt;""),'Journal'!D345,"")</f>
        <v/>
      </c>
      <c r="E345" t="str">
        <f>IF(AND($B$2&lt;&gt;"",'Journal'!C345=$B$2,'Journal'!A345&lt;&gt;""),'Journal'!E345,"")</f>
        <v/>
      </c>
      <c r="F345" s="6" t="str">
        <f>IF(AND($B$2&lt;&gt;"",'Journal'!C345=$B$2,'Journal'!A345&lt;&gt;""),'Journal'!F345,"")</f>
        <v/>
      </c>
      <c r="G345" s="6" t="str">
        <f>IF(AND($B$2&lt;&gt;"",'Journal'!C345=$B$2,'Journal'!A345&lt;&gt;""),'Journal'!G345,"")</f>
        <v/>
      </c>
      <c r="H345" s="6" t="str">
        <f>IF(A345="","",SUM(F$6:F345)-SUM(G$6:G345))</f>
        <v/>
      </c>
      <c r="I345" s="7" t="str">
        <f>IF(A345="","",ROW('Journal'!A345))</f>
        <v/>
      </c>
    </row>
    <row r="346" spans="1:9" x14ac:dyDescent="0.25">
      <c r="A346" t="str">
        <f>IF(AND($B$2&lt;&gt;"",'Journal'!C346=$B$2,'Journal'!A346&lt;&gt;""),'Journal'!A346,"")</f>
        <v/>
      </c>
      <c r="B346" s="10" t="str">
        <f>IF(AND($B$2&lt;&gt;"",'Journal'!C346=$B$2,'Journal'!A346&lt;&gt;""),'Journal'!B346,"")</f>
        <v/>
      </c>
      <c r="C346" t="str">
        <f>IF(AND($B$2&lt;&gt;"",'Journal'!C346=$B$2,'Journal'!A346&lt;&gt;""),'Journal'!C346,"")</f>
        <v/>
      </c>
      <c r="D346" t="str">
        <f>IF(AND($B$2&lt;&gt;"",'Journal'!C346=$B$2,'Journal'!A346&lt;&gt;""),'Journal'!D346,"")</f>
        <v/>
      </c>
      <c r="E346" t="str">
        <f>IF(AND($B$2&lt;&gt;"",'Journal'!C346=$B$2,'Journal'!A346&lt;&gt;""),'Journal'!E346,"")</f>
        <v/>
      </c>
      <c r="F346" s="6" t="str">
        <f>IF(AND($B$2&lt;&gt;"",'Journal'!C346=$B$2,'Journal'!A346&lt;&gt;""),'Journal'!F346,"")</f>
        <v/>
      </c>
      <c r="G346" s="6" t="str">
        <f>IF(AND($B$2&lt;&gt;"",'Journal'!C346=$B$2,'Journal'!A346&lt;&gt;""),'Journal'!G346,"")</f>
        <v/>
      </c>
      <c r="H346" s="6" t="str">
        <f>IF(A346="","",SUM(F$6:F346)-SUM(G$6:G346))</f>
        <v/>
      </c>
      <c r="I346" s="7" t="str">
        <f>IF(A346="","",ROW('Journal'!A346))</f>
        <v/>
      </c>
    </row>
    <row r="347" spans="1:9" x14ac:dyDescent="0.25">
      <c r="A347" t="str">
        <f>IF(AND($B$2&lt;&gt;"",'Journal'!C347=$B$2,'Journal'!A347&lt;&gt;""),'Journal'!A347,"")</f>
        <v/>
      </c>
      <c r="B347" s="10" t="str">
        <f>IF(AND($B$2&lt;&gt;"",'Journal'!C347=$B$2,'Journal'!A347&lt;&gt;""),'Journal'!B347,"")</f>
        <v/>
      </c>
      <c r="C347" t="str">
        <f>IF(AND($B$2&lt;&gt;"",'Journal'!C347=$B$2,'Journal'!A347&lt;&gt;""),'Journal'!C347,"")</f>
        <v/>
      </c>
      <c r="D347" t="str">
        <f>IF(AND($B$2&lt;&gt;"",'Journal'!C347=$B$2,'Journal'!A347&lt;&gt;""),'Journal'!D347,"")</f>
        <v/>
      </c>
      <c r="E347" t="str">
        <f>IF(AND($B$2&lt;&gt;"",'Journal'!C347=$B$2,'Journal'!A347&lt;&gt;""),'Journal'!E347,"")</f>
        <v/>
      </c>
      <c r="F347" s="6" t="str">
        <f>IF(AND($B$2&lt;&gt;"",'Journal'!C347=$B$2,'Journal'!A347&lt;&gt;""),'Journal'!F347,"")</f>
        <v/>
      </c>
      <c r="G347" s="6" t="str">
        <f>IF(AND($B$2&lt;&gt;"",'Journal'!C347=$B$2,'Journal'!A347&lt;&gt;""),'Journal'!G347,"")</f>
        <v/>
      </c>
      <c r="H347" s="6" t="str">
        <f>IF(A347="","",SUM(F$6:F347)-SUM(G$6:G347))</f>
        <v/>
      </c>
      <c r="I347" s="7" t="str">
        <f>IF(A347="","",ROW('Journal'!A347))</f>
        <v/>
      </c>
    </row>
    <row r="348" spans="1:9" x14ac:dyDescent="0.25">
      <c r="A348" t="str">
        <f>IF(AND($B$2&lt;&gt;"",'Journal'!C348=$B$2,'Journal'!A348&lt;&gt;""),'Journal'!A348,"")</f>
        <v/>
      </c>
      <c r="B348" s="10" t="str">
        <f>IF(AND($B$2&lt;&gt;"",'Journal'!C348=$B$2,'Journal'!A348&lt;&gt;""),'Journal'!B348,"")</f>
        <v/>
      </c>
      <c r="C348" t="str">
        <f>IF(AND($B$2&lt;&gt;"",'Journal'!C348=$B$2,'Journal'!A348&lt;&gt;""),'Journal'!C348,"")</f>
        <v/>
      </c>
      <c r="D348" t="str">
        <f>IF(AND($B$2&lt;&gt;"",'Journal'!C348=$B$2,'Journal'!A348&lt;&gt;""),'Journal'!D348,"")</f>
        <v/>
      </c>
      <c r="E348" t="str">
        <f>IF(AND($B$2&lt;&gt;"",'Journal'!C348=$B$2,'Journal'!A348&lt;&gt;""),'Journal'!E348,"")</f>
        <v/>
      </c>
      <c r="F348" s="6" t="str">
        <f>IF(AND($B$2&lt;&gt;"",'Journal'!C348=$B$2,'Journal'!A348&lt;&gt;""),'Journal'!F348,"")</f>
        <v/>
      </c>
      <c r="G348" s="6" t="str">
        <f>IF(AND($B$2&lt;&gt;"",'Journal'!C348=$B$2,'Journal'!A348&lt;&gt;""),'Journal'!G348,"")</f>
        <v/>
      </c>
      <c r="H348" s="6" t="str">
        <f>IF(A348="","",SUM(F$6:F348)-SUM(G$6:G348))</f>
        <v/>
      </c>
      <c r="I348" s="7" t="str">
        <f>IF(A348="","",ROW('Journal'!A348))</f>
        <v/>
      </c>
    </row>
    <row r="349" spans="1:9" x14ac:dyDescent="0.25">
      <c r="A349" t="str">
        <f>IF(AND($B$2&lt;&gt;"",'Journal'!C349=$B$2,'Journal'!A349&lt;&gt;""),'Journal'!A349,"")</f>
        <v/>
      </c>
      <c r="B349" s="10" t="str">
        <f>IF(AND($B$2&lt;&gt;"",'Journal'!C349=$B$2,'Journal'!A349&lt;&gt;""),'Journal'!B349,"")</f>
        <v/>
      </c>
      <c r="C349" t="str">
        <f>IF(AND($B$2&lt;&gt;"",'Journal'!C349=$B$2,'Journal'!A349&lt;&gt;""),'Journal'!C349,"")</f>
        <v/>
      </c>
      <c r="D349" t="str">
        <f>IF(AND($B$2&lt;&gt;"",'Journal'!C349=$B$2,'Journal'!A349&lt;&gt;""),'Journal'!D349,"")</f>
        <v/>
      </c>
      <c r="E349" t="str">
        <f>IF(AND($B$2&lt;&gt;"",'Journal'!C349=$B$2,'Journal'!A349&lt;&gt;""),'Journal'!E349,"")</f>
        <v/>
      </c>
      <c r="F349" s="6" t="str">
        <f>IF(AND($B$2&lt;&gt;"",'Journal'!C349=$B$2,'Journal'!A349&lt;&gt;""),'Journal'!F349,"")</f>
        <v/>
      </c>
      <c r="G349" s="6" t="str">
        <f>IF(AND($B$2&lt;&gt;"",'Journal'!C349=$B$2,'Journal'!A349&lt;&gt;""),'Journal'!G349,"")</f>
        <v/>
      </c>
      <c r="H349" s="6" t="str">
        <f>IF(A349="","",SUM(F$6:F349)-SUM(G$6:G349))</f>
        <v/>
      </c>
      <c r="I349" s="7" t="str">
        <f>IF(A349="","",ROW('Journal'!A349))</f>
        <v/>
      </c>
    </row>
    <row r="350" spans="1:9" x14ac:dyDescent="0.25">
      <c r="A350" t="str">
        <f>IF(AND($B$2&lt;&gt;"",'Journal'!C350=$B$2,'Journal'!A350&lt;&gt;""),'Journal'!A350,"")</f>
        <v/>
      </c>
      <c r="B350" s="10" t="str">
        <f>IF(AND($B$2&lt;&gt;"",'Journal'!C350=$B$2,'Journal'!A350&lt;&gt;""),'Journal'!B350,"")</f>
        <v/>
      </c>
      <c r="C350" t="str">
        <f>IF(AND($B$2&lt;&gt;"",'Journal'!C350=$B$2,'Journal'!A350&lt;&gt;""),'Journal'!C350,"")</f>
        <v/>
      </c>
      <c r="D350" t="str">
        <f>IF(AND($B$2&lt;&gt;"",'Journal'!C350=$B$2,'Journal'!A350&lt;&gt;""),'Journal'!D350,"")</f>
        <v/>
      </c>
      <c r="E350" t="str">
        <f>IF(AND($B$2&lt;&gt;"",'Journal'!C350=$B$2,'Journal'!A350&lt;&gt;""),'Journal'!E350,"")</f>
        <v/>
      </c>
      <c r="F350" s="6" t="str">
        <f>IF(AND($B$2&lt;&gt;"",'Journal'!C350=$B$2,'Journal'!A350&lt;&gt;""),'Journal'!F350,"")</f>
        <v/>
      </c>
      <c r="G350" s="6" t="str">
        <f>IF(AND($B$2&lt;&gt;"",'Journal'!C350=$B$2,'Journal'!A350&lt;&gt;""),'Journal'!G350,"")</f>
        <v/>
      </c>
      <c r="H350" s="6" t="str">
        <f>IF(A350="","",SUM(F$6:F350)-SUM(G$6:G350))</f>
        <v/>
      </c>
      <c r="I350" s="7" t="str">
        <f>IF(A350="","",ROW('Journal'!A350))</f>
        <v/>
      </c>
    </row>
    <row r="351" spans="1:9" x14ac:dyDescent="0.25">
      <c r="A351" t="str">
        <f>IF(AND($B$2&lt;&gt;"",'Journal'!C351=$B$2,'Journal'!A351&lt;&gt;""),'Journal'!A351,"")</f>
        <v/>
      </c>
      <c r="B351" s="10" t="str">
        <f>IF(AND($B$2&lt;&gt;"",'Journal'!C351=$B$2,'Journal'!A351&lt;&gt;""),'Journal'!B351,"")</f>
        <v/>
      </c>
      <c r="C351" t="str">
        <f>IF(AND($B$2&lt;&gt;"",'Journal'!C351=$B$2,'Journal'!A351&lt;&gt;""),'Journal'!C351,"")</f>
        <v/>
      </c>
      <c r="D351" t="str">
        <f>IF(AND($B$2&lt;&gt;"",'Journal'!C351=$B$2,'Journal'!A351&lt;&gt;""),'Journal'!D351,"")</f>
        <v/>
      </c>
      <c r="E351" t="str">
        <f>IF(AND($B$2&lt;&gt;"",'Journal'!C351=$B$2,'Journal'!A351&lt;&gt;""),'Journal'!E351,"")</f>
        <v/>
      </c>
      <c r="F351" s="6" t="str">
        <f>IF(AND($B$2&lt;&gt;"",'Journal'!C351=$B$2,'Journal'!A351&lt;&gt;""),'Journal'!F351,"")</f>
        <v/>
      </c>
      <c r="G351" s="6" t="str">
        <f>IF(AND($B$2&lt;&gt;"",'Journal'!C351=$B$2,'Journal'!A351&lt;&gt;""),'Journal'!G351,"")</f>
        <v/>
      </c>
      <c r="H351" s="6" t="str">
        <f>IF(A351="","",SUM(F$6:F351)-SUM(G$6:G351))</f>
        <v/>
      </c>
      <c r="I351" s="7" t="str">
        <f>IF(A351="","",ROW('Journal'!A351))</f>
        <v/>
      </c>
    </row>
    <row r="352" spans="1:9" x14ac:dyDescent="0.25">
      <c r="A352" t="str">
        <f>IF(AND($B$2&lt;&gt;"",'Journal'!C352=$B$2,'Journal'!A352&lt;&gt;""),'Journal'!A352,"")</f>
        <v/>
      </c>
      <c r="B352" s="10" t="str">
        <f>IF(AND($B$2&lt;&gt;"",'Journal'!C352=$B$2,'Journal'!A352&lt;&gt;""),'Journal'!B352,"")</f>
        <v/>
      </c>
      <c r="C352" t="str">
        <f>IF(AND($B$2&lt;&gt;"",'Journal'!C352=$B$2,'Journal'!A352&lt;&gt;""),'Journal'!C352,"")</f>
        <v/>
      </c>
      <c r="D352" t="str">
        <f>IF(AND($B$2&lt;&gt;"",'Journal'!C352=$B$2,'Journal'!A352&lt;&gt;""),'Journal'!D352,"")</f>
        <v/>
      </c>
      <c r="E352" t="str">
        <f>IF(AND($B$2&lt;&gt;"",'Journal'!C352=$B$2,'Journal'!A352&lt;&gt;""),'Journal'!E352,"")</f>
        <v/>
      </c>
      <c r="F352" s="6" t="str">
        <f>IF(AND($B$2&lt;&gt;"",'Journal'!C352=$B$2,'Journal'!A352&lt;&gt;""),'Journal'!F352,"")</f>
        <v/>
      </c>
      <c r="G352" s="6" t="str">
        <f>IF(AND($B$2&lt;&gt;"",'Journal'!C352=$B$2,'Journal'!A352&lt;&gt;""),'Journal'!G352,"")</f>
        <v/>
      </c>
      <c r="H352" s="6" t="str">
        <f>IF(A352="","",SUM(F$6:F352)-SUM(G$6:G352))</f>
        <v/>
      </c>
      <c r="I352" s="7" t="str">
        <f>IF(A352="","",ROW('Journal'!A352))</f>
        <v/>
      </c>
    </row>
    <row r="353" spans="1:9" x14ac:dyDescent="0.25">
      <c r="A353" t="str">
        <f>IF(AND($B$2&lt;&gt;"",'Journal'!C353=$B$2,'Journal'!A353&lt;&gt;""),'Journal'!A353,"")</f>
        <v/>
      </c>
      <c r="B353" s="10" t="str">
        <f>IF(AND($B$2&lt;&gt;"",'Journal'!C353=$B$2,'Journal'!A353&lt;&gt;""),'Journal'!B353,"")</f>
        <v/>
      </c>
      <c r="C353" t="str">
        <f>IF(AND($B$2&lt;&gt;"",'Journal'!C353=$B$2,'Journal'!A353&lt;&gt;""),'Journal'!C353,"")</f>
        <v/>
      </c>
      <c r="D353" t="str">
        <f>IF(AND($B$2&lt;&gt;"",'Journal'!C353=$B$2,'Journal'!A353&lt;&gt;""),'Journal'!D353,"")</f>
        <v/>
      </c>
      <c r="E353" t="str">
        <f>IF(AND($B$2&lt;&gt;"",'Journal'!C353=$B$2,'Journal'!A353&lt;&gt;""),'Journal'!E353,"")</f>
        <v/>
      </c>
      <c r="F353" s="6" t="str">
        <f>IF(AND($B$2&lt;&gt;"",'Journal'!C353=$B$2,'Journal'!A353&lt;&gt;""),'Journal'!F353,"")</f>
        <v/>
      </c>
      <c r="G353" s="6" t="str">
        <f>IF(AND($B$2&lt;&gt;"",'Journal'!C353=$B$2,'Journal'!A353&lt;&gt;""),'Journal'!G353,"")</f>
        <v/>
      </c>
      <c r="H353" s="6" t="str">
        <f>IF(A353="","",SUM(F$6:F353)-SUM(G$6:G353))</f>
        <v/>
      </c>
      <c r="I353" s="7" t="str">
        <f>IF(A353="","",ROW('Journal'!A353))</f>
        <v/>
      </c>
    </row>
    <row r="354" spans="1:9" x14ac:dyDescent="0.25">
      <c r="A354" t="str">
        <f>IF(AND($B$2&lt;&gt;"",'Journal'!C354=$B$2,'Journal'!A354&lt;&gt;""),'Journal'!A354,"")</f>
        <v/>
      </c>
      <c r="B354" s="10" t="str">
        <f>IF(AND($B$2&lt;&gt;"",'Journal'!C354=$B$2,'Journal'!A354&lt;&gt;""),'Journal'!B354,"")</f>
        <v/>
      </c>
      <c r="C354" t="str">
        <f>IF(AND($B$2&lt;&gt;"",'Journal'!C354=$B$2,'Journal'!A354&lt;&gt;""),'Journal'!C354,"")</f>
        <v/>
      </c>
      <c r="D354" t="str">
        <f>IF(AND($B$2&lt;&gt;"",'Journal'!C354=$B$2,'Journal'!A354&lt;&gt;""),'Journal'!D354,"")</f>
        <v/>
      </c>
      <c r="E354" t="str">
        <f>IF(AND($B$2&lt;&gt;"",'Journal'!C354=$B$2,'Journal'!A354&lt;&gt;""),'Journal'!E354,"")</f>
        <v/>
      </c>
      <c r="F354" s="6" t="str">
        <f>IF(AND($B$2&lt;&gt;"",'Journal'!C354=$B$2,'Journal'!A354&lt;&gt;""),'Journal'!F354,"")</f>
        <v/>
      </c>
      <c r="G354" s="6" t="str">
        <f>IF(AND($B$2&lt;&gt;"",'Journal'!C354=$B$2,'Journal'!A354&lt;&gt;""),'Journal'!G354,"")</f>
        <v/>
      </c>
      <c r="H354" s="6" t="str">
        <f>IF(A354="","",SUM(F$6:F354)-SUM(G$6:G354))</f>
        <v/>
      </c>
      <c r="I354" s="7" t="str">
        <f>IF(A354="","",ROW('Journal'!A354))</f>
        <v/>
      </c>
    </row>
    <row r="355" spans="1:9" x14ac:dyDescent="0.25">
      <c r="A355" t="str">
        <f>IF(AND($B$2&lt;&gt;"",'Journal'!C355=$B$2,'Journal'!A355&lt;&gt;""),'Journal'!A355,"")</f>
        <v/>
      </c>
      <c r="B355" s="10" t="str">
        <f>IF(AND($B$2&lt;&gt;"",'Journal'!C355=$B$2,'Journal'!A355&lt;&gt;""),'Journal'!B355,"")</f>
        <v/>
      </c>
      <c r="C355" t="str">
        <f>IF(AND($B$2&lt;&gt;"",'Journal'!C355=$B$2,'Journal'!A355&lt;&gt;""),'Journal'!C355,"")</f>
        <v/>
      </c>
      <c r="D355" t="str">
        <f>IF(AND($B$2&lt;&gt;"",'Journal'!C355=$B$2,'Journal'!A355&lt;&gt;""),'Journal'!D355,"")</f>
        <v/>
      </c>
      <c r="E355" t="str">
        <f>IF(AND($B$2&lt;&gt;"",'Journal'!C355=$B$2,'Journal'!A355&lt;&gt;""),'Journal'!E355,"")</f>
        <v/>
      </c>
      <c r="F355" s="6" t="str">
        <f>IF(AND($B$2&lt;&gt;"",'Journal'!C355=$B$2,'Journal'!A355&lt;&gt;""),'Journal'!F355,"")</f>
        <v/>
      </c>
      <c r="G355" s="6" t="str">
        <f>IF(AND($B$2&lt;&gt;"",'Journal'!C355=$B$2,'Journal'!A355&lt;&gt;""),'Journal'!G355,"")</f>
        <v/>
      </c>
      <c r="H355" s="6" t="str">
        <f>IF(A355="","",SUM(F$6:F355)-SUM(G$6:G355))</f>
        <v/>
      </c>
      <c r="I355" s="7" t="str">
        <f>IF(A355="","",ROW('Journal'!A355))</f>
        <v/>
      </c>
    </row>
    <row r="356" spans="1:9" x14ac:dyDescent="0.25">
      <c r="A356" t="str">
        <f>IF(AND($B$2&lt;&gt;"",'Journal'!C356=$B$2,'Journal'!A356&lt;&gt;""),'Journal'!A356,"")</f>
        <v/>
      </c>
      <c r="B356" s="10" t="str">
        <f>IF(AND($B$2&lt;&gt;"",'Journal'!C356=$B$2,'Journal'!A356&lt;&gt;""),'Journal'!B356,"")</f>
        <v/>
      </c>
      <c r="C356" t="str">
        <f>IF(AND($B$2&lt;&gt;"",'Journal'!C356=$B$2,'Journal'!A356&lt;&gt;""),'Journal'!C356,"")</f>
        <v/>
      </c>
      <c r="D356" t="str">
        <f>IF(AND($B$2&lt;&gt;"",'Journal'!C356=$B$2,'Journal'!A356&lt;&gt;""),'Journal'!D356,"")</f>
        <v/>
      </c>
      <c r="E356" t="str">
        <f>IF(AND($B$2&lt;&gt;"",'Journal'!C356=$B$2,'Journal'!A356&lt;&gt;""),'Journal'!E356,"")</f>
        <v/>
      </c>
      <c r="F356" s="6" t="str">
        <f>IF(AND($B$2&lt;&gt;"",'Journal'!C356=$B$2,'Journal'!A356&lt;&gt;""),'Journal'!F356,"")</f>
        <v/>
      </c>
      <c r="G356" s="6" t="str">
        <f>IF(AND($B$2&lt;&gt;"",'Journal'!C356=$B$2,'Journal'!A356&lt;&gt;""),'Journal'!G356,"")</f>
        <v/>
      </c>
      <c r="H356" s="6" t="str">
        <f>IF(A356="","",SUM(F$6:F356)-SUM(G$6:G356))</f>
        <v/>
      </c>
      <c r="I356" s="7" t="str">
        <f>IF(A356="","",ROW('Journal'!A356))</f>
        <v/>
      </c>
    </row>
    <row r="357" spans="1:9" x14ac:dyDescent="0.25">
      <c r="A357" t="str">
        <f>IF(AND($B$2&lt;&gt;"",'Journal'!C357=$B$2,'Journal'!A357&lt;&gt;""),'Journal'!A357,"")</f>
        <v/>
      </c>
      <c r="B357" s="10" t="str">
        <f>IF(AND($B$2&lt;&gt;"",'Journal'!C357=$B$2,'Journal'!A357&lt;&gt;""),'Journal'!B357,"")</f>
        <v/>
      </c>
      <c r="C357" t="str">
        <f>IF(AND($B$2&lt;&gt;"",'Journal'!C357=$B$2,'Journal'!A357&lt;&gt;""),'Journal'!C357,"")</f>
        <v/>
      </c>
      <c r="D357" t="str">
        <f>IF(AND($B$2&lt;&gt;"",'Journal'!C357=$B$2,'Journal'!A357&lt;&gt;""),'Journal'!D357,"")</f>
        <v/>
      </c>
      <c r="E357" t="str">
        <f>IF(AND($B$2&lt;&gt;"",'Journal'!C357=$B$2,'Journal'!A357&lt;&gt;""),'Journal'!E357,"")</f>
        <v/>
      </c>
      <c r="F357" s="6" t="str">
        <f>IF(AND($B$2&lt;&gt;"",'Journal'!C357=$B$2,'Journal'!A357&lt;&gt;""),'Journal'!F357,"")</f>
        <v/>
      </c>
      <c r="G357" s="6" t="str">
        <f>IF(AND($B$2&lt;&gt;"",'Journal'!C357=$B$2,'Journal'!A357&lt;&gt;""),'Journal'!G357,"")</f>
        <v/>
      </c>
      <c r="H357" s="6" t="str">
        <f>IF(A357="","",SUM(F$6:F357)-SUM(G$6:G357))</f>
        <v/>
      </c>
      <c r="I357" s="7" t="str">
        <f>IF(A357="","",ROW('Journal'!A357))</f>
        <v/>
      </c>
    </row>
    <row r="358" spans="1:9" x14ac:dyDescent="0.25">
      <c r="A358" t="str">
        <f>IF(AND($B$2&lt;&gt;"",'Journal'!C358=$B$2,'Journal'!A358&lt;&gt;""),'Journal'!A358,"")</f>
        <v/>
      </c>
      <c r="B358" s="10" t="str">
        <f>IF(AND($B$2&lt;&gt;"",'Journal'!C358=$B$2,'Journal'!A358&lt;&gt;""),'Journal'!B358,"")</f>
        <v/>
      </c>
      <c r="C358" t="str">
        <f>IF(AND($B$2&lt;&gt;"",'Journal'!C358=$B$2,'Journal'!A358&lt;&gt;""),'Journal'!C358,"")</f>
        <v/>
      </c>
      <c r="D358" t="str">
        <f>IF(AND($B$2&lt;&gt;"",'Journal'!C358=$B$2,'Journal'!A358&lt;&gt;""),'Journal'!D358,"")</f>
        <v/>
      </c>
      <c r="E358" t="str">
        <f>IF(AND($B$2&lt;&gt;"",'Journal'!C358=$B$2,'Journal'!A358&lt;&gt;""),'Journal'!E358,"")</f>
        <v/>
      </c>
      <c r="F358" s="6" t="str">
        <f>IF(AND($B$2&lt;&gt;"",'Journal'!C358=$B$2,'Journal'!A358&lt;&gt;""),'Journal'!F358,"")</f>
        <v/>
      </c>
      <c r="G358" s="6" t="str">
        <f>IF(AND($B$2&lt;&gt;"",'Journal'!C358=$B$2,'Journal'!A358&lt;&gt;""),'Journal'!G358,"")</f>
        <v/>
      </c>
      <c r="H358" s="6" t="str">
        <f>IF(A358="","",SUM(F$6:F358)-SUM(G$6:G358))</f>
        <v/>
      </c>
      <c r="I358" s="7" t="str">
        <f>IF(A358="","",ROW('Journal'!A358))</f>
        <v/>
      </c>
    </row>
    <row r="359" spans="1:9" x14ac:dyDescent="0.25">
      <c r="A359" t="str">
        <f>IF(AND($B$2&lt;&gt;"",'Journal'!C359=$B$2,'Journal'!A359&lt;&gt;""),'Journal'!A359,"")</f>
        <v/>
      </c>
      <c r="B359" s="10" t="str">
        <f>IF(AND($B$2&lt;&gt;"",'Journal'!C359=$B$2,'Journal'!A359&lt;&gt;""),'Journal'!B359,"")</f>
        <v/>
      </c>
      <c r="C359" t="str">
        <f>IF(AND($B$2&lt;&gt;"",'Journal'!C359=$B$2,'Journal'!A359&lt;&gt;""),'Journal'!C359,"")</f>
        <v/>
      </c>
      <c r="D359" t="str">
        <f>IF(AND($B$2&lt;&gt;"",'Journal'!C359=$B$2,'Journal'!A359&lt;&gt;""),'Journal'!D359,"")</f>
        <v/>
      </c>
      <c r="E359" t="str">
        <f>IF(AND($B$2&lt;&gt;"",'Journal'!C359=$B$2,'Journal'!A359&lt;&gt;""),'Journal'!E359,"")</f>
        <v/>
      </c>
      <c r="F359" s="6" t="str">
        <f>IF(AND($B$2&lt;&gt;"",'Journal'!C359=$B$2,'Journal'!A359&lt;&gt;""),'Journal'!F359,"")</f>
        <v/>
      </c>
      <c r="G359" s="6" t="str">
        <f>IF(AND($B$2&lt;&gt;"",'Journal'!C359=$B$2,'Journal'!A359&lt;&gt;""),'Journal'!G359,"")</f>
        <v/>
      </c>
      <c r="H359" s="6" t="str">
        <f>IF(A359="","",SUM(F$6:F359)-SUM(G$6:G359))</f>
        <v/>
      </c>
      <c r="I359" s="7" t="str">
        <f>IF(A359="","",ROW('Journal'!A359))</f>
        <v/>
      </c>
    </row>
    <row r="360" spans="1:9" x14ac:dyDescent="0.25">
      <c r="A360" t="str">
        <f>IF(AND($B$2&lt;&gt;"",'Journal'!C360=$B$2,'Journal'!A360&lt;&gt;""),'Journal'!A360,"")</f>
        <v/>
      </c>
      <c r="B360" s="10" t="str">
        <f>IF(AND($B$2&lt;&gt;"",'Journal'!C360=$B$2,'Journal'!A360&lt;&gt;""),'Journal'!B360,"")</f>
        <v/>
      </c>
      <c r="C360" t="str">
        <f>IF(AND($B$2&lt;&gt;"",'Journal'!C360=$B$2,'Journal'!A360&lt;&gt;""),'Journal'!C360,"")</f>
        <v/>
      </c>
      <c r="D360" t="str">
        <f>IF(AND($B$2&lt;&gt;"",'Journal'!C360=$B$2,'Journal'!A360&lt;&gt;""),'Journal'!D360,"")</f>
        <v/>
      </c>
      <c r="E360" t="str">
        <f>IF(AND($B$2&lt;&gt;"",'Journal'!C360=$B$2,'Journal'!A360&lt;&gt;""),'Journal'!E360,"")</f>
        <v/>
      </c>
      <c r="F360" s="6" t="str">
        <f>IF(AND($B$2&lt;&gt;"",'Journal'!C360=$B$2,'Journal'!A360&lt;&gt;""),'Journal'!F360,"")</f>
        <v/>
      </c>
      <c r="G360" s="6" t="str">
        <f>IF(AND($B$2&lt;&gt;"",'Journal'!C360=$B$2,'Journal'!A360&lt;&gt;""),'Journal'!G360,"")</f>
        <v/>
      </c>
      <c r="H360" s="6" t="str">
        <f>IF(A360="","",SUM(F$6:F360)-SUM(G$6:G360))</f>
        <v/>
      </c>
      <c r="I360" s="7" t="str">
        <f>IF(A360="","",ROW('Journal'!A360))</f>
        <v/>
      </c>
    </row>
    <row r="361" spans="1:9" x14ac:dyDescent="0.25">
      <c r="A361" t="str">
        <f>IF(AND($B$2&lt;&gt;"",'Journal'!C361=$B$2,'Journal'!A361&lt;&gt;""),'Journal'!A361,"")</f>
        <v/>
      </c>
      <c r="B361" s="10" t="str">
        <f>IF(AND($B$2&lt;&gt;"",'Journal'!C361=$B$2,'Journal'!A361&lt;&gt;""),'Journal'!B361,"")</f>
        <v/>
      </c>
      <c r="C361" t="str">
        <f>IF(AND($B$2&lt;&gt;"",'Journal'!C361=$B$2,'Journal'!A361&lt;&gt;""),'Journal'!C361,"")</f>
        <v/>
      </c>
      <c r="D361" t="str">
        <f>IF(AND($B$2&lt;&gt;"",'Journal'!C361=$B$2,'Journal'!A361&lt;&gt;""),'Journal'!D361,"")</f>
        <v/>
      </c>
      <c r="E361" t="str">
        <f>IF(AND($B$2&lt;&gt;"",'Journal'!C361=$B$2,'Journal'!A361&lt;&gt;""),'Journal'!E361,"")</f>
        <v/>
      </c>
      <c r="F361" s="6" t="str">
        <f>IF(AND($B$2&lt;&gt;"",'Journal'!C361=$B$2,'Journal'!A361&lt;&gt;""),'Journal'!F361,"")</f>
        <v/>
      </c>
      <c r="G361" s="6" t="str">
        <f>IF(AND($B$2&lt;&gt;"",'Journal'!C361=$B$2,'Journal'!A361&lt;&gt;""),'Journal'!G361,"")</f>
        <v/>
      </c>
      <c r="H361" s="6" t="str">
        <f>IF(A361="","",SUM(F$6:F361)-SUM(G$6:G361))</f>
        <v/>
      </c>
      <c r="I361" s="7" t="str">
        <f>IF(A361="","",ROW('Journal'!A361))</f>
        <v/>
      </c>
    </row>
    <row r="362" spans="1:9" x14ac:dyDescent="0.25">
      <c r="A362" t="str">
        <f>IF(AND($B$2&lt;&gt;"",'Journal'!C362=$B$2,'Journal'!A362&lt;&gt;""),'Journal'!A362,"")</f>
        <v/>
      </c>
      <c r="B362" s="10" t="str">
        <f>IF(AND($B$2&lt;&gt;"",'Journal'!C362=$B$2,'Journal'!A362&lt;&gt;""),'Journal'!B362,"")</f>
        <v/>
      </c>
      <c r="C362" t="str">
        <f>IF(AND($B$2&lt;&gt;"",'Journal'!C362=$B$2,'Journal'!A362&lt;&gt;""),'Journal'!C362,"")</f>
        <v/>
      </c>
      <c r="D362" t="str">
        <f>IF(AND($B$2&lt;&gt;"",'Journal'!C362=$B$2,'Journal'!A362&lt;&gt;""),'Journal'!D362,"")</f>
        <v/>
      </c>
      <c r="E362" t="str">
        <f>IF(AND($B$2&lt;&gt;"",'Journal'!C362=$B$2,'Journal'!A362&lt;&gt;""),'Journal'!E362,"")</f>
        <v/>
      </c>
      <c r="F362" s="6" t="str">
        <f>IF(AND($B$2&lt;&gt;"",'Journal'!C362=$B$2,'Journal'!A362&lt;&gt;""),'Journal'!F362,"")</f>
        <v/>
      </c>
      <c r="G362" s="6" t="str">
        <f>IF(AND($B$2&lt;&gt;"",'Journal'!C362=$B$2,'Journal'!A362&lt;&gt;""),'Journal'!G362,"")</f>
        <v/>
      </c>
      <c r="H362" s="6" t="str">
        <f>IF(A362="","",SUM(F$6:F362)-SUM(G$6:G362))</f>
        <v/>
      </c>
      <c r="I362" s="7" t="str">
        <f>IF(A362="","",ROW('Journal'!A362))</f>
        <v/>
      </c>
    </row>
    <row r="363" spans="1:9" x14ac:dyDescent="0.25">
      <c r="A363" t="str">
        <f>IF(AND($B$2&lt;&gt;"",'Journal'!C363=$B$2,'Journal'!A363&lt;&gt;""),'Journal'!A363,"")</f>
        <v/>
      </c>
      <c r="B363" s="10" t="str">
        <f>IF(AND($B$2&lt;&gt;"",'Journal'!C363=$B$2,'Journal'!A363&lt;&gt;""),'Journal'!B363,"")</f>
        <v/>
      </c>
      <c r="C363" t="str">
        <f>IF(AND($B$2&lt;&gt;"",'Journal'!C363=$B$2,'Journal'!A363&lt;&gt;""),'Journal'!C363,"")</f>
        <v/>
      </c>
      <c r="D363" t="str">
        <f>IF(AND($B$2&lt;&gt;"",'Journal'!C363=$B$2,'Journal'!A363&lt;&gt;""),'Journal'!D363,"")</f>
        <v/>
      </c>
      <c r="E363" t="str">
        <f>IF(AND($B$2&lt;&gt;"",'Journal'!C363=$B$2,'Journal'!A363&lt;&gt;""),'Journal'!E363,"")</f>
        <v/>
      </c>
      <c r="F363" s="6" t="str">
        <f>IF(AND($B$2&lt;&gt;"",'Journal'!C363=$B$2,'Journal'!A363&lt;&gt;""),'Journal'!F363,"")</f>
        <v/>
      </c>
      <c r="G363" s="6" t="str">
        <f>IF(AND($B$2&lt;&gt;"",'Journal'!C363=$B$2,'Journal'!A363&lt;&gt;""),'Journal'!G363,"")</f>
        <v/>
      </c>
      <c r="H363" s="6" t="str">
        <f>IF(A363="","",SUM(F$6:F363)-SUM(G$6:G363))</f>
        <v/>
      </c>
      <c r="I363" s="7" t="str">
        <f>IF(A363="","",ROW('Journal'!A363))</f>
        <v/>
      </c>
    </row>
    <row r="364" spans="1:9" x14ac:dyDescent="0.25">
      <c r="A364" t="str">
        <f>IF(AND($B$2&lt;&gt;"",'Journal'!C364=$B$2,'Journal'!A364&lt;&gt;""),'Journal'!A364,"")</f>
        <v/>
      </c>
      <c r="B364" s="10" t="str">
        <f>IF(AND($B$2&lt;&gt;"",'Journal'!C364=$B$2,'Journal'!A364&lt;&gt;""),'Journal'!B364,"")</f>
        <v/>
      </c>
      <c r="C364" t="str">
        <f>IF(AND($B$2&lt;&gt;"",'Journal'!C364=$B$2,'Journal'!A364&lt;&gt;""),'Journal'!C364,"")</f>
        <v/>
      </c>
      <c r="D364" t="str">
        <f>IF(AND($B$2&lt;&gt;"",'Journal'!C364=$B$2,'Journal'!A364&lt;&gt;""),'Journal'!D364,"")</f>
        <v/>
      </c>
      <c r="E364" t="str">
        <f>IF(AND($B$2&lt;&gt;"",'Journal'!C364=$B$2,'Journal'!A364&lt;&gt;""),'Journal'!E364,"")</f>
        <v/>
      </c>
      <c r="F364" s="6" t="str">
        <f>IF(AND($B$2&lt;&gt;"",'Journal'!C364=$B$2,'Journal'!A364&lt;&gt;""),'Journal'!F364,"")</f>
        <v/>
      </c>
      <c r="G364" s="6" t="str">
        <f>IF(AND($B$2&lt;&gt;"",'Journal'!C364=$B$2,'Journal'!A364&lt;&gt;""),'Journal'!G364,"")</f>
        <v/>
      </c>
      <c r="H364" s="6" t="str">
        <f>IF(A364="","",SUM(F$6:F364)-SUM(G$6:G364))</f>
        <v/>
      </c>
      <c r="I364" s="7" t="str">
        <f>IF(A364="","",ROW('Journal'!A364))</f>
        <v/>
      </c>
    </row>
    <row r="365" spans="1:9" x14ac:dyDescent="0.25">
      <c r="A365" t="str">
        <f>IF(AND($B$2&lt;&gt;"",'Journal'!C365=$B$2,'Journal'!A365&lt;&gt;""),'Journal'!A365,"")</f>
        <v/>
      </c>
      <c r="B365" s="10" t="str">
        <f>IF(AND($B$2&lt;&gt;"",'Journal'!C365=$B$2,'Journal'!A365&lt;&gt;""),'Journal'!B365,"")</f>
        <v/>
      </c>
      <c r="C365" t="str">
        <f>IF(AND($B$2&lt;&gt;"",'Journal'!C365=$B$2,'Journal'!A365&lt;&gt;""),'Journal'!C365,"")</f>
        <v/>
      </c>
      <c r="D365" t="str">
        <f>IF(AND($B$2&lt;&gt;"",'Journal'!C365=$B$2,'Journal'!A365&lt;&gt;""),'Journal'!D365,"")</f>
        <v/>
      </c>
      <c r="E365" t="str">
        <f>IF(AND($B$2&lt;&gt;"",'Journal'!C365=$B$2,'Journal'!A365&lt;&gt;""),'Journal'!E365,"")</f>
        <v/>
      </c>
      <c r="F365" s="6" t="str">
        <f>IF(AND($B$2&lt;&gt;"",'Journal'!C365=$B$2,'Journal'!A365&lt;&gt;""),'Journal'!F365,"")</f>
        <v/>
      </c>
      <c r="G365" s="6" t="str">
        <f>IF(AND($B$2&lt;&gt;"",'Journal'!C365=$B$2,'Journal'!A365&lt;&gt;""),'Journal'!G365,"")</f>
        <v/>
      </c>
      <c r="H365" s="6" t="str">
        <f>IF(A365="","",SUM(F$6:F365)-SUM(G$6:G365))</f>
        <v/>
      </c>
      <c r="I365" s="7" t="str">
        <f>IF(A365="","",ROW('Journal'!A365))</f>
        <v/>
      </c>
    </row>
    <row r="366" spans="1:9" x14ac:dyDescent="0.25">
      <c r="A366" t="str">
        <f>IF(AND($B$2&lt;&gt;"",'Journal'!C366=$B$2,'Journal'!A366&lt;&gt;""),'Journal'!A366,"")</f>
        <v/>
      </c>
      <c r="B366" s="10" t="str">
        <f>IF(AND($B$2&lt;&gt;"",'Journal'!C366=$B$2,'Journal'!A366&lt;&gt;""),'Journal'!B366,"")</f>
        <v/>
      </c>
      <c r="C366" t="str">
        <f>IF(AND($B$2&lt;&gt;"",'Journal'!C366=$B$2,'Journal'!A366&lt;&gt;""),'Journal'!C366,"")</f>
        <v/>
      </c>
      <c r="D366" t="str">
        <f>IF(AND($B$2&lt;&gt;"",'Journal'!C366=$B$2,'Journal'!A366&lt;&gt;""),'Journal'!D366,"")</f>
        <v/>
      </c>
      <c r="E366" t="str">
        <f>IF(AND($B$2&lt;&gt;"",'Journal'!C366=$B$2,'Journal'!A366&lt;&gt;""),'Journal'!E366,"")</f>
        <v/>
      </c>
      <c r="F366" s="6" t="str">
        <f>IF(AND($B$2&lt;&gt;"",'Journal'!C366=$B$2,'Journal'!A366&lt;&gt;""),'Journal'!F366,"")</f>
        <v/>
      </c>
      <c r="G366" s="6" t="str">
        <f>IF(AND($B$2&lt;&gt;"",'Journal'!C366=$B$2,'Journal'!A366&lt;&gt;""),'Journal'!G366,"")</f>
        <v/>
      </c>
      <c r="H366" s="6" t="str">
        <f>IF(A366="","",SUM(F$6:F366)-SUM(G$6:G366))</f>
        <v/>
      </c>
      <c r="I366" s="7" t="str">
        <f>IF(A366="","",ROW('Journal'!A366))</f>
        <v/>
      </c>
    </row>
    <row r="367" spans="1:9" x14ac:dyDescent="0.25">
      <c r="A367" t="str">
        <f>IF(AND($B$2&lt;&gt;"",'Journal'!C367=$B$2,'Journal'!A367&lt;&gt;""),'Journal'!A367,"")</f>
        <v/>
      </c>
      <c r="B367" s="10" t="str">
        <f>IF(AND($B$2&lt;&gt;"",'Journal'!C367=$B$2,'Journal'!A367&lt;&gt;""),'Journal'!B367,"")</f>
        <v/>
      </c>
      <c r="C367" t="str">
        <f>IF(AND($B$2&lt;&gt;"",'Journal'!C367=$B$2,'Journal'!A367&lt;&gt;""),'Journal'!C367,"")</f>
        <v/>
      </c>
      <c r="D367" t="str">
        <f>IF(AND($B$2&lt;&gt;"",'Journal'!C367=$B$2,'Journal'!A367&lt;&gt;""),'Journal'!D367,"")</f>
        <v/>
      </c>
      <c r="E367" t="str">
        <f>IF(AND($B$2&lt;&gt;"",'Journal'!C367=$B$2,'Journal'!A367&lt;&gt;""),'Journal'!E367,"")</f>
        <v/>
      </c>
      <c r="F367" s="6" t="str">
        <f>IF(AND($B$2&lt;&gt;"",'Journal'!C367=$B$2,'Journal'!A367&lt;&gt;""),'Journal'!F367,"")</f>
        <v/>
      </c>
      <c r="G367" s="6" t="str">
        <f>IF(AND($B$2&lt;&gt;"",'Journal'!C367=$B$2,'Journal'!A367&lt;&gt;""),'Journal'!G367,"")</f>
        <v/>
      </c>
      <c r="H367" s="6" t="str">
        <f>IF(A367="","",SUM(F$6:F367)-SUM(G$6:G367))</f>
        <v/>
      </c>
      <c r="I367" s="7" t="str">
        <f>IF(A367="","",ROW('Journal'!A367))</f>
        <v/>
      </c>
    </row>
    <row r="368" spans="1:9" x14ac:dyDescent="0.25">
      <c r="A368" t="str">
        <f>IF(AND($B$2&lt;&gt;"",'Journal'!C368=$B$2,'Journal'!A368&lt;&gt;""),'Journal'!A368,"")</f>
        <v/>
      </c>
      <c r="B368" s="10" t="str">
        <f>IF(AND($B$2&lt;&gt;"",'Journal'!C368=$B$2,'Journal'!A368&lt;&gt;""),'Journal'!B368,"")</f>
        <v/>
      </c>
      <c r="C368" t="str">
        <f>IF(AND($B$2&lt;&gt;"",'Journal'!C368=$B$2,'Journal'!A368&lt;&gt;""),'Journal'!C368,"")</f>
        <v/>
      </c>
      <c r="D368" t="str">
        <f>IF(AND($B$2&lt;&gt;"",'Journal'!C368=$B$2,'Journal'!A368&lt;&gt;""),'Journal'!D368,"")</f>
        <v/>
      </c>
      <c r="E368" t="str">
        <f>IF(AND($B$2&lt;&gt;"",'Journal'!C368=$B$2,'Journal'!A368&lt;&gt;""),'Journal'!E368,"")</f>
        <v/>
      </c>
      <c r="F368" s="6" t="str">
        <f>IF(AND($B$2&lt;&gt;"",'Journal'!C368=$B$2,'Journal'!A368&lt;&gt;""),'Journal'!F368,"")</f>
        <v/>
      </c>
      <c r="G368" s="6" t="str">
        <f>IF(AND($B$2&lt;&gt;"",'Journal'!C368=$B$2,'Journal'!A368&lt;&gt;""),'Journal'!G368,"")</f>
        <v/>
      </c>
      <c r="H368" s="6" t="str">
        <f>IF(A368="","",SUM(F$6:F368)-SUM(G$6:G368))</f>
        <v/>
      </c>
      <c r="I368" s="7" t="str">
        <f>IF(A368="","",ROW('Journal'!A368))</f>
        <v/>
      </c>
    </row>
    <row r="369" spans="1:9" x14ac:dyDescent="0.25">
      <c r="A369" t="str">
        <f>IF(AND($B$2&lt;&gt;"",'Journal'!C369=$B$2,'Journal'!A369&lt;&gt;""),'Journal'!A369,"")</f>
        <v/>
      </c>
      <c r="B369" s="10" t="str">
        <f>IF(AND($B$2&lt;&gt;"",'Journal'!C369=$B$2,'Journal'!A369&lt;&gt;""),'Journal'!B369,"")</f>
        <v/>
      </c>
      <c r="C369" t="str">
        <f>IF(AND($B$2&lt;&gt;"",'Journal'!C369=$B$2,'Journal'!A369&lt;&gt;""),'Journal'!C369,"")</f>
        <v/>
      </c>
      <c r="D369" t="str">
        <f>IF(AND($B$2&lt;&gt;"",'Journal'!C369=$B$2,'Journal'!A369&lt;&gt;""),'Journal'!D369,"")</f>
        <v/>
      </c>
      <c r="E369" t="str">
        <f>IF(AND($B$2&lt;&gt;"",'Journal'!C369=$B$2,'Journal'!A369&lt;&gt;""),'Journal'!E369,"")</f>
        <v/>
      </c>
      <c r="F369" s="6" t="str">
        <f>IF(AND($B$2&lt;&gt;"",'Journal'!C369=$B$2,'Journal'!A369&lt;&gt;""),'Journal'!F369,"")</f>
        <v/>
      </c>
      <c r="G369" s="6" t="str">
        <f>IF(AND($B$2&lt;&gt;"",'Journal'!C369=$B$2,'Journal'!A369&lt;&gt;""),'Journal'!G369,"")</f>
        <v/>
      </c>
      <c r="H369" s="6" t="str">
        <f>IF(A369="","",SUM(F$6:F369)-SUM(G$6:G369))</f>
        <v/>
      </c>
      <c r="I369" s="7" t="str">
        <f>IF(A369="","",ROW('Journal'!A369))</f>
        <v/>
      </c>
    </row>
    <row r="370" spans="1:9" x14ac:dyDescent="0.25">
      <c r="A370" t="str">
        <f>IF(AND($B$2&lt;&gt;"",'Journal'!C370=$B$2,'Journal'!A370&lt;&gt;""),'Journal'!A370,"")</f>
        <v/>
      </c>
      <c r="B370" s="10" t="str">
        <f>IF(AND($B$2&lt;&gt;"",'Journal'!C370=$B$2,'Journal'!A370&lt;&gt;""),'Journal'!B370,"")</f>
        <v/>
      </c>
      <c r="C370" t="str">
        <f>IF(AND($B$2&lt;&gt;"",'Journal'!C370=$B$2,'Journal'!A370&lt;&gt;""),'Journal'!C370,"")</f>
        <v/>
      </c>
      <c r="D370" t="str">
        <f>IF(AND($B$2&lt;&gt;"",'Journal'!C370=$B$2,'Journal'!A370&lt;&gt;""),'Journal'!D370,"")</f>
        <v/>
      </c>
      <c r="E370" t="str">
        <f>IF(AND($B$2&lt;&gt;"",'Journal'!C370=$B$2,'Journal'!A370&lt;&gt;""),'Journal'!E370,"")</f>
        <v/>
      </c>
      <c r="F370" s="6" t="str">
        <f>IF(AND($B$2&lt;&gt;"",'Journal'!C370=$B$2,'Journal'!A370&lt;&gt;""),'Journal'!F370,"")</f>
        <v/>
      </c>
      <c r="G370" s="6" t="str">
        <f>IF(AND($B$2&lt;&gt;"",'Journal'!C370=$B$2,'Journal'!A370&lt;&gt;""),'Journal'!G370,"")</f>
        <v/>
      </c>
      <c r="H370" s="6" t="str">
        <f>IF(A370="","",SUM(F$6:F370)-SUM(G$6:G370))</f>
        <v/>
      </c>
      <c r="I370" s="7" t="str">
        <f>IF(A370="","",ROW('Journal'!A370))</f>
        <v/>
      </c>
    </row>
    <row r="371" spans="1:9" x14ac:dyDescent="0.25">
      <c r="A371" t="str">
        <f>IF(AND($B$2&lt;&gt;"",'Journal'!C371=$B$2,'Journal'!A371&lt;&gt;""),'Journal'!A371,"")</f>
        <v/>
      </c>
      <c r="B371" s="10" t="str">
        <f>IF(AND($B$2&lt;&gt;"",'Journal'!C371=$B$2,'Journal'!A371&lt;&gt;""),'Journal'!B371,"")</f>
        <v/>
      </c>
      <c r="C371" t="str">
        <f>IF(AND($B$2&lt;&gt;"",'Journal'!C371=$B$2,'Journal'!A371&lt;&gt;""),'Journal'!C371,"")</f>
        <v/>
      </c>
      <c r="D371" t="str">
        <f>IF(AND($B$2&lt;&gt;"",'Journal'!C371=$B$2,'Journal'!A371&lt;&gt;""),'Journal'!D371,"")</f>
        <v/>
      </c>
      <c r="E371" t="str">
        <f>IF(AND($B$2&lt;&gt;"",'Journal'!C371=$B$2,'Journal'!A371&lt;&gt;""),'Journal'!E371,"")</f>
        <v/>
      </c>
      <c r="F371" s="6" t="str">
        <f>IF(AND($B$2&lt;&gt;"",'Journal'!C371=$B$2,'Journal'!A371&lt;&gt;""),'Journal'!F371,"")</f>
        <v/>
      </c>
      <c r="G371" s="6" t="str">
        <f>IF(AND($B$2&lt;&gt;"",'Journal'!C371=$B$2,'Journal'!A371&lt;&gt;""),'Journal'!G371,"")</f>
        <v/>
      </c>
      <c r="H371" s="6" t="str">
        <f>IF(A371="","",SUM(F$6:F371)-SUM(G$6:G371))</f>
        <v/>
      </c>
      <c r="I371" s="7" t="str">
        <f>IF(A371="","",ROW('Journal'!A371))</f>
        <v/>
      </c>
    </row>
    <row r="372" spans="1:9" x14ac:dyDescent="0.25">
      <c r="A372" t="str">
        <f>IF(AND($B$2&lt;&gt;"",'Journal'!C372=$B$2,'Journal'!A372&lt;&gt;""),'Journal'!A372,"")</f>
        <v/>
      </c>
      <c r="B372" s="10" t="str">
        <f>IF(AND($B$2&lt;&gt;"",'Journal'!C372=$B$2,'Journal'!A372&lt;&gt;""),'Journal'!B372,"")</f>
        <v/>
      </c>
      <c r="C372" t="str">
        <f>IF(AND($B$2&lt;&gt;"",'Journal'!C372=$B$2,'Journal'!A372&lt;&gt;""),'Journal'!C372,"")</f>
        <v/>
      </c>
      <c r="D372" t="str">
        <f>IF(AND($B$2&lt;&gt;"",'Journal'!C372=$B$2,'Journal'!A372&lt;&gt;""),'Journal'!D372,"")</f>
        <v/>
      </c>
      <c r="E372" t="str">
        <f>IF(AND($B$2&lt;&gt;"",'Journal'!C372=$B$2,'Journal'!A372&lt;&gt;""),'Journal'!E372,"")</f>
        <v/>
      </c>
      <c r="F372" s="6" t="str">
        <f>IF(AND($B$2&lt;&gt;"",'Journal'!C372=$B$2,'Journal'!A372&lt;&gt;""),'Journal'!F372,"")</f>
        <v/>
      </c>
      <c r="G372" s="6" t="str">
        <f>IF(AND($B$2&lt;&gt;"",'Journal'!C372=$B$2,'Journal'!A372&lt;&gt;""),'Journal'!G372,"")</f>
        <v/>
      </c>
      <c r="H372" s="6" t="str">
        <f>IF(A372="","",SUM(F$6:F372)-SUM(G$6:G372))</f>
        <v/>
      </c>
      <c r="I372" s="7" t="str">
        <f>IF(A372="","",ROW('Journal'!A372))</f>
        <v/>
      </c>
    </row>
    <row r="373" spans="1:9" x14ac:dyDescent="0.25">
      <c r="A373" t="str">
        <f>IF(AND($B$2&lt;&gt;"",'Journal'!C373=$B$2,'Journal'!A373&lt;&gt;""),'Journal'!A373,"")</f>
        <v/>
      </c>
      <c r="B373" s="10" t="str">
        <f>IF(AND($B$2&lt;&gt;"",'Journal'!C373=$B$2,'Journal'!A373&lt;&gt;""),'Journal'!B373,"")</f>
        <v/>
      </c>
      <c r="C373" t="str">
        <f>IF(AND($B$2&lt;&gt;"",'Journal'!C373=$B$2,'Journal'!A373&lt;&gt;""),'Journal'!C373,"")</f>
        <v/>
      </c>
      <c r="D373" t="str">
        <f>IF(AND($B$2&lt;&gt;"",'Journal'!C373=$B$2,'Journal'!A373&lt;&gt;""),'Journal'!D373,"")</f>
        <v/>
      </c>
      <c r="E373" t="str">
        <f>IF(AND($B$2&lt;&gt;"",'Journal'!C373=$B$2,'Journal'!A373&lt;&gt;""),'Journal'!E373,"")</f>
        <v/>
      </c>
      <c r="F373" s="6" t="str">
        <f>IF(AND($B$2&lt;&gt;"",'Journal'!C373=$B$2,'Journal'!A373&lt;&gt;""),'Journal'!F373,"")</f>
        <v/>
      </c>
      <c r="G373" s="6" t="str">
        <f>IF(AND($B$2&lt;&gt;"",'Journal'!C373=$B$2,'Journal'!A373&lt;&gt;""),'Journal'!G373,"")</f>
        <v/>
      </c>
      <c r="H373" s="6" t="str">
        <f>IF(A373="","",SUM(F$6:F373)-SUM(G$6:G373))</f>
        <v/>
      </c>
      <c r="I373" s="7" t="str">
        <f>IF(A373="","",ROW('Journal'!A373))</f>
        <v/>
      </c>
    </row>
    <row r="374" spans="1:9" x14ac:dyDescent="0.25">
      <c r="A374" t="str">
        <f>IF(AND($B$2&lt;&gt;"",'Journal'!C374=$B$2,'Journal'!A374&lt;&gt;""),'Journal'!A374,"")</f>
        <v/>
      </c>
      <c r="B374" s="10" t="str">
        <f>IF(AND($B$2&lt;&gt;"",'Journal'!C374=$B$2,'Journal'!A374&lt;&gt;""),'Journal'!B374,"")</f>
        <v/>
      </c>
      <c r="C374" t="str">
        <f>IF(AND($B$2&lt;&gt;"",'Journal'!C374=$B$2,'Journal'!A374&lt;&gt;""),'Journal'!C374,"")</f>
        <v/>
      </c>
      <c r="D374" t="str">
        <f>IF(AND($B$2&lt;&gt;"",'Journal'!C374=$B$2,'Journal'!A374&lt;&gt;""),'Journal'!D374,"")</f>
        <v/>
      </c>
      <c r="E374" t="str">
        <f>IF(AND($B$2&lt;&gt;"",'Journal'!C374=$B$2,'Journal'!A374&lt;&gt;""),'Journal'!E374,"")</f>
        <v/>
      </c>
      <c r="F374" s="6" t="str">
        <f>IF(AND($B$2&lt;&gt;"",'Journal'!C374=$B$2,'Journal'!A374&lt;&gt;""),'Journal'!F374,"")</f>
        <v/>
      </c>
      <c r="G374" s="6" t="str">
        <f>IF(AND($B$2&lt;&gt;"",'Journal'!C374=$B$2,'Journal'!A374&lt;&gt;""),'Journal'!G374,"")</f>
        <v/>
      </c>
      <c r="H374" s="6" t="str">
        <f>IF(A374="","",SUM(F$6:F374)-SUM(G$6:G374))</f>
        <v/>
      </c>
      <c r="I374" s="7" t="str">
        <f>IF(A374="","",ROW('Journal'!A374))</f>
        <v/>
      </c>
    </row>
    <row r="375" spans="1:9" x14ac:dyDescent="0.25">
      <c r="A375" t="str">
        <f>IF(AND($B$2&lt;&gt;"",'Journal'!C375=$B$2,'Journal'!A375&lt;&gt;""),'Journal'!A375,"")</f>
        <v/>
      </c>
      <c r="B375" s="10" t="str">
        <f>IF(AND($B$2&lt;&gt;"",'Journal'!C375=$B$2,'Journal'!A375&lt;&gt;""),'Journal'!B375,"")</f>
        <v/>
      </c>
      <c r="C375" t="str">
        <f>IF(AND($B$2&lt;&gt;"",'Journal'!C375=$B$2,'Journal'!A375&lt;&gt;""),'Journal'!C375,"")</f>
        <v/>
      </c>
      <c r="D375" t="str">
        <f>IF(AND($B$2&lt;&gt;"",'Journal'!C375=$B$2,'Journal'!A375&lt;&gt;""),'Journal'!D375,"")</f>
        <v/>
      </c>
      <c r="E375" t="str">
        <f>IF(AND($B$2&lt;&gt;"",'Journal'!C375=$B$2,'Journal'!A375&lt;&gt;""),'Journal'!E375,"")</f>
        <v/>
      </c>
      <c r="F375" s="6" t="str">
        <f>IF(AND($B$2&lt;&gt;"",'Journal'!C375=$B$2,'Journal'!A375&lt;&gt;""),'Journal'!F375,"")</f>
        <v/>
      </c>
      <c r="G375" s="6" t="str">
        <f>IF(AND($B$2&lt;&gt;"",'Journal'!C375=$B$2,'Journal'!A375&lt;&gt;""),'Journal'!G375,"")</f>
        <v/>
      </c>
      <c r="H375" s="6" t="str">
        <f>IF(A375="","",SUM(F$6:F375)-SUM(G$6:G375))</f>
        <v/>
      </c>
      <c r="I375" s="7" t="str">
        <f>IF(A375="","",ROW('Journal'!A375))</f>
        <v/>
      </c>
    </row>
    <row r="376" spans="1:9" x14ac:dyDescent="0.25">
      <c r="A376" t="str">
        <f>IF(AND($B$2&lt;&gt;"",'Journal'!C376=$B$2,'Journal'!A376&lt;&gt;""),'Journal'!A376,"")</f>
        <v/>
      </c>
      <c r="B376" s="10" t="str">
        <f>IF(AND($B$2&lt;&gt;"",'Journal'!C376=$B$2,'Journal'!A376&lt;&gt;""),'Journal'!B376,"")</f>
        <v/>
      </c>
      <c r="C376" t="str">
        <f>IF(AND($B$2&lt;&gt;"",'Journal'!C376=$B$2,'Journal'!A376&lt;&gt;""),'Journal'!C376,"")</f>
        <v/>
      </c>
      <c r="D376" t="str">
        <f>IF(AND($B$2&lt;&gt;"",'Journal'!C376=$B$2,'Journal'!A376&lt;&gt;""),'Journal'!D376,"")</f>
        <v/>
      </c>
      <c r="E376" t="str">
        <f>IF(AND($B$2&lt;&gt;"",'Journal'!C376=$B$2,'Journal'!A376&lt;&gt;""),'Journal'!E376,"")</f>
        <v/>
      </c>
      <c r="F376" s="6" t="str">
        <f>IF(AND($B$2&lt;&gt;"",'Journal'!C376=$B$2,'Journal'!A376&lt;&gt;""),'Journal'!F376,"")</f>
        <v/>
      </c>
      <c r="G376" s="6" t="str">
        <f>IF(AND($B$2&lt;&gt;"",'Journal'!C376=$B$2,'Journal'!A376&lt;&gt;""),'Journal'!G376,"")</f>
        <v/>
      </c>
      <c r="H376" s="6" t="str">
        <f>IF(A376="","",SUM(F$6:F376)-SUM(G$6:G376))</f>
        <v/>
      </c>
      <c r="I376" s="7" t="str">
        <f>IF(A376="","",ROW('Journal'!A376))</f>
        <v/>
      </c>
    </row>
    <row r="377" spans="1:9" x14ac:dyDescent="0.25">
      <c r="A377" t="str">
        <f>IF(AND($B$2&lt;&gt;"",'Journal'!C377=$B$2,'Journal'!A377&lt;&gt;""),'Journal'!A377,"")</f>
        <v/>
      </c>
      <c r="B377" s="10" t="str">
        <f>IF(AND($B$2&lt;&gt;"",'Journal'!C377=$B$2,'Journal'!A377&lt;&gt;""),'Journal'!B377,"")</f>
        <v/>
      </c>
      <c r="C377" t="str">
        <f>IF(AND($B$2&lt;&gt;"",'Journal'!C377=$B$2,'Journal'!A377&lt;&gt;""),'Journal'!C377,"")</f>
        <v/>
      </c>
      <c r="D377" t="str">
        <f>IF(AND($B$2&lt;&gt;"",'Journal'!C377=$B$2,'Journal'!A377&lt;&gt;""),'Journal'!D377,"")</f>
        <v/>
      </c>
      <c r="E377" t="str">
        <f>IF(AND($B$2&lt;&gt;"",'Journal'!C377=$B$2,'Journal'!A377&lt;&gt;""),'Journal'!E377,"")</f>
        <v/>
      </c>
      <c r="F377" s="6" t="str">
        <f>IF(AND($B$2&lt;&gt;"",'Journal'!C377=$B$2,'Journal'!A377&lt;&gt;""),'Journal'!F377,"")</f>
        <v/>
      </c>
      <c r="G377" s="6" t="str">
        <f>IF(AND($B$2&lt;&gt;"",'Journal'!C377=$B$2,'Journal'!A377&lt;&gt;""),'Journal'!G377,"")</f>
        <v/>
      </c>
      <c r="H377" s="6" t="str">
        <f>IF(A377="","",SUM(F$6:F377)-SUM(G$6:G377))</f>
        <v/>
      </c>
      <c r="I377" s="7" t="str">
        <f>IF(A377="","",ROW('Journal'!A377))</f>
        <v/>
      </c>
    </row>
    <row r="378" spans="1:9" x14ac:dyDescent="0.25">
      <c r="A378" t="str">
        <f>IF(AND($B$2&lt;&gt;"",'Journal'!C378=$B$2,'Journal'!A378&lt;&gt;""),'Journal'!A378,"")</f>
        <v/>
      </c>
      <c r="B378" s="10" t="str">
        <f>IF(AND($B$2&lt;&gt;"",'Journal'!C378=$B$2,'Journal'!A378&lt;&gt;""),'Journal'!B378,"")</f>
        <v/>
      </c>
      <c r="C378" t="str">
        <f>IF(AND($B$2&lt;&gt;"",'Journal'!C378=$B$2,'Journal'!A378&lt;&gt;""),'Journal'!C378,"")</f>
        <v/>
      </c>
      <c r="D378" t="str">
        <f>IF(AND($B$2&lt;&gt;"",'Journal'!C378=$B$2,'Journal'!A378&lt;&gt;""),'Journal'!D378,"")</f>
        <v/>
      </c>
      <c r="E378" t="str">
        <f>IF(AND($B$2&lt;&gt;"",'Journal'!C378=$B$2,'Journal'!A378&lt;&gt;""),'Journal'!E378,"")</f>
        <v/>
      </c>
      <c r="F378" s="6" t="str">
        <f>IF(AND($B$2&lt;&gt;"",'Journal'!C378=$B$2,'Journal'!A378&lt;&gt;""),'Journal'!F378,"")</f>
        <v/>
      </c>
      <c r="G378" s="6" t="str">
        <f>IF(AND($B$2&lt;&gt;"",'Journal'!C378=$B$2,'Journal'!A378&lt;&gt;""),'Journal'!G378,"")</f>
        <v/>
      </c>
      <c r="H378" s="6" t="str">
        <f>IF(A378="","",SUM(F$6:F378)-SUM(G$6:G378))</f>
        <v/>
      </c>
      <c r="I378" s="7" t="str">
        <f>IF(A378="","",ROW('Journal'!A378))</f>
        <v/>
      </c>
    </row>
    <row r="379" spans="1:9" x14ac:dyDescent="0.25">
      <c r="A379" t="str">
        <f>IF(AND($B$2&lt;&gt;"",'Journal'!C379=$B$2,'Journal'!A379&lt;&gt;""),'Journal'!A379,"")</f>
        <v/>
      </c>
      <c r="B379" s="10" t="str">
        <f>IF(AND($B$2&lt;&gt;"",'Journal'!C379=$B$2,'Journal'!A379&lt;&gt;""),'Journal'!B379,"")</f>
        <v/>
      </c>
      <c r="C379" t="str">
        <f>IF(AND($B$2&lt;&gt;"",'Journal'!C379=$B$2,'Journal'!A379&lt;&gt;""),'Journal'!C379,"")</f>
        <v/>
      </c>
      <c r="D379" t="str">
        <f>IF(AND($B$2&lt;&gt;"",'Journal'!C379=$B$2,'Journal'!A379&lt;&gt;""),'Journal'!D379,"")</f>
        <v/>
      </c>
      <c r="E379" t="str">
        <f>IF(AND($B$2&lt;&gt;"",'Journal'!C379=$B$2,'Journal'!A379&lt;&gt;""),'Journal'!E379,"")</f>
        <v/>
      </c>
      <c r="F379" s="6" t="str">
        <f>IF(AND($B$2&lt;&gt;"",'Journal'!C379=$B$2,'Journal'!A379&lt;&gt;""),'Journal'!F379,"")</f>
        <v/>
      </c>
      <c r="G379" s="6" t="str">
        <f>IF(AND($B$2&lt;&gt;"",'Journal'!C379=$B$2,'Journal'!A379&lt;&gt;""),'Journal'!G379,"")</f>
        <v/>
      </c>
      <c r="H379" s="6" t="str">
        <f>IF(A379="","",SUM(F$6:F379)-SUM(G$6:G379))</f>
        <v/>
      </c>
      <c r="I379" s="7" t="str">
        <f>IF(A379="","",ROW('Journal'!A379))</f>
        <v/>
      </c>
    </row>
    <row r="380" spans="1:9" x14ac:dyDescent="0.25">
      <c r="A380" t="str">
        <f>IF(AND($B$2&lt;&gt;"",'Journal'!C380=$B$2,'Journal'!A380&lt;&gt;""),'Journal'!A380,"")</f>
        <v/>
      </c>
      <c r="B380" s="10" t="str">
        <f>IF(AND($B$2&lt;&gt;"",'Journal'!C380=$B$2,'Journal'!A380&lt;&gt;""),'Journal'!B380,"")</f>
        <v/>
      </c>
      <c r="C380" t="str">
        <f>IF(AND($B$2&lt;&gt;"",'Journal'!C380=$B$2,'Journal'!A380&lt;&gt;""),'Journal'!C380,"")</f>
        <v/>
      </c>
      <c r="D380" t="str">
        <f>IF(AND($B$2&lt;&gt;"",'Journal'!C380=$B$2,'Journal'!A380&lt;&gt;""),'Journal'!D380,"")</f>
        <v/>
      </c>
      <c r="E380" t="str">
        <f>IF(AND($B$2&lt;&gt;"",'Journal'!C380=$B$2,'Journal'!A380&lt;&gt;""),'Journal'!E380,"")</f>
        <v/>
      </c>
      <c r="F380" s="6" t="str">
        <f>IF(AND($B$2&lt;&gt;"",'Journal'!C380=$B$2,'Journal'!A380&lt;&gt;""),'Journal'!F380,"")</f>
        <v/>
      </c>
      <c r="G380" s="6" t="str">
        <f>IF(AND($B$2&lt;&gt;"",'Journal'!C380=$B$2,'Journal'!A380&lt;&gt;""),'Journal'!G380,"")</f>
        <v/>
      </c>
      <c r="H380" s="6" t="str">
        <f>IF(A380="","",SUM(F$6:F380)-SUM(G$6:G380))</f>
        <v/>
      </c>
      <c r="I380" s="7" t="str">
        <f>IF(A380="","",ROW('Journal'!A380))</f>
        <v/>
      </c>
    </row>
    <row r="381" spans="1:9" x14ac:dyDescent="0.25">
      <c r="A381" t="str">
        <f>IF(AND($B$2&lt;&gt;"",'Journal'!C381=$B$2,'Journal'!A381&lt;&gt;""),'Journal'!A381,"")</f>
        <v/>
      </c>
      <c r="B381" s="10" t="str">
        <f>IF(AND($B$2&lt;&gt;"",'Journal'!C381=$B$2,'Journal'!A381&lt;&gt;""),'Journal'!B381,"")</f>
        <v/>
      </c>
      <c r="C381" t="str">
        <f>IF(AND($B$2&lt;&gt;"",'Journal'!C381=$B$2,'Journal'!A381&lt;&gt;""),'Journal'!C381,"")</f>
        <v/>
      </c>
      <c r="D381" t="str">
        <f>IF(AND($B$2&lt;&gt;"",'Journal'!C381=$B$2,'Journal'!A381&lt;&gt;""),'Journal'!D381,"")</f>
        <v/>
      </c>
      <c r="E381" t="str">
        <f>IF(AND($B$2&lt;&gt;"",'Journal'!C381=$B$2,'Journal'!A381&lt;&gt;""),'Journal'!E381,"")</f>
        <v/>
      </c>
      <c r="F381" s="6" t="str">
        <f>IF(AND($B$2&lt;&gt;"",'Journal'!C381=$B$2,'Journal'!A381&lt;&gt;""),'Journal'!F381,"")</f>
        <v/>
      </c>
      <c r="G381" s="6" t="str">
        <f>IF(AND($B$2&lt;&gt;"",'Journal'!C381=$B$2,'Journal'!A381&lt;&gt;""),'Journal'!G381,"")</f>
        <v/>
      </c>
      <c r="H381" s="6" t="str">
        <f>IF(A381="","",SUM(F$6:F381)-SUM(G$6:G381))</f>
        <v/>
      </c>
      <c r="I381" s="7" t="str">
        <f>IF(A381="","",ROW('Journal'!A381))</f>
        <v/>
      </c>
    </row>
    <row r="382" spans="1:9" x14ac:dyDescent="0.25">
      <c r="A382" t="str">
        <f>IF(AND($B$2&lt;&gt;"",'Journal'!C382=$B$2,'Journal'!A382&lt;&gt;""),'Journal'!A382,"")</f>
        <v/>
      </c>
      <c r="B382" s="10" t="str">
        <f>IF(AND($B$2&lt;&gt;"",'Journal'!C382=$B$2,'Journal'!A382&lt;&gt;""),'Journal'!B382,"")</f>
        <v/>
      </c>
      <c r="C382" t="str">
        <f>IF(AND($B$2&lt;&gt;"",'Journal'!C382=$B$2,'Journal'!A382&lt;&gt;""),'Journal'!C382,"")</f>
        <v/>
      </c>
      <c r="D382" t="str">
        <f>IF(AND($B$2&lt;&gt;"",'Journal'!C382=$B$2,'Journal'!A382&lt;&gt;""),'Journal'!D382,"")</f>
        <v/>
      </c>
      <c r="E382" t="str">
        <f>IF(AND($B$2&lt;&gt;"",'Journal'!C382=$B$2,'Journal'!A382&lt;&gt;""),'Journal'!E382,"")</f>
        <v/>
      </c>
      <c r="F382" s="6" t="str">
        <f>IF(AND($B$2&lt;&gt;"",'Journal'!C382=$B$2,'Journal'!A382&lt;&gt;""),'Journal'!F382,"")</f>
        <v/>
      </c>
      <c r="G382" s="6" t="str">
        <f>IF(AND($B$2&lt;&gt;"",'Journal'!C382=$B$2,'Journal'!A382&lt;&gt;""),'Journal'!G382,"")</f>
        <v/>
      </c>
      <c r="H382" s="6" t="str">
        <f>IF(A382="","",SUM(F$6:F382)-SUM(G$6:G382))</f>
        <v/>
      </c>
      <c r="I382" s="7" t="str">
        <f>IF(A382="","",ROW('Journal'!A382))</f>
        <v/>
      </c>
    </row>
    <row r="383" spans="1:9" x14ac:dyDescent="0.25">
      <c r="A383" t="str">
        <f>IF(AND($B$2&lt;&gt;"",'Journal'!C383=$B$2,'Journal'!A383&lt;&gt;""),'Journal'!A383,"")</f>
        <v/>
      </c>
      <c r="B383" s="10" t="str">
        <f>IF(AND($B$2&lt;&gt;"",'Journal'!C383=$B$2,'Journal'!A383&lt;&gt;""),'Journal'!B383,"")</f>
        <v/>
      </c>
      <c r="C383" t="str">
        <f>IF(AND($B$2&lt;&gt;"",'Journal'!C383=$B$2,'Journal'!A383&lt;&gt;""),'Journal'!C383,"")</f>
        <v/>
      </c>
      <c r="D383" t="str">
        <f>IF(AND($B$2&lt;&gt;"",'Journal'!C383=$B$2,'Journal'!A383&lt;&gt;""),'Journal'!D383,"")</f>
        <v/>
      </c>
      <c r="E383" t="str">
        <f>IF(AND($B$2&lt;&gt;"",'Journal'!C383=$B$2,'Journal'!A383&lt;&gt;""),'Journal'!E383,"")</f>
        <v/>
      </c>
      <c r="F383" s="6" t="str">
        <f>IF(AND($B$2&lt;&gt;"",'Journal'!C383=$B$2,'Journal'!A383&lt;&gt;""),'Journal'!F383,"")</f>
        <v/>
      </c>
      <c r="G383" s="6" t="str">
        <f>IF(AND($B$2&lt;&gt;"",'Journal'!C383=$B$2,'Journal'!A383&lt;&gt;""),'Journal'!G383,"")</f>
        <v/>
      </c>
      <c r="H383" s="6" t="str">
        <f>IF(A383="","",SUM(F$6:F383)-SUM(G$6:G383))</f>
        <v/>
      </c>
      <c r="I383" s="7" t="str">
        <f>IF(A383="","",ROW('Journal'!A383))</f>
        <v/>
      </c>
    </row>
    <row r="384" spans="1:9" x14ac:dyDescent="0.25">
      <c r="A384" t="str">
        <f>IF(AND($B$2&lt;&gt;"",'Journal'!C384=$B$2,'Journal'!A384&lt;&gt;""),'Journal'!A384,"")</f>
        <v/>
      </c>
      <c r="B384" s="10" t="str">
        <f>IF(AND($B$2&lt;&gt;"",'Journal'!C384=$B$2,'Journal'!A384&lt;&gt;""),'Journal'!B384,"")</f>
        <v/>
      </c>
      <c r="C384" t="str">
        <f>IF(AND($B$2&lt;&gt;"",'Journal'!C384=$B$2,'Journal'!A384&lt;&gt;""),'Journal'!C384,"")</f>
        <v/>
      </c>
      <c r="D384" t="str">
        <f>IF(AND($B$2&lt;&gt;"",'Journal'!C384=$B$2,'Journal'!A384&lt;&gt;""),'Journal'!D384,"")</f>
        <v/>
      </c>
      <c r="E384" t="str">
        <f>IF(AND($B$2&lt;&gt;"",'Journal'!C384=$B$2,'Journal'!A384&lt;&gt;""),'Journal'!E384,"")</f>
        <v/>
      </c>
      <c r="F384" s="6" t="str">
        <f>IF(AND($B$2&lt;&gt;"",'Journal'!C384=$B$2,'Journal'!A384&lt;&gt;""),'Journal'!F384,"")</f>
        <v/>
      </c>
      <c r="G384" s="6" t="str">
        <f>IF(AND($B$2&lt;&gt;"",'Journal'!C384=$B$2,'Journal'!A384&lt;&gt;""),'Journal'!G384,"")</f>
        <v/>
      </c>
      <c r="H384" s="6" t="str">
        <f>IF(A384="","",SUM(F$6:F384)-SUM(G$6:G384))</f>
        <v/>
      </c>
      <c r="I384" s="7" t="str">
        <f>IF(A384="","",ROW('Journal'!A384))</f>
        <v/>
      </c>
    </row>
    <row r="385" spans="1:9" x14ac:dyDescent="0.25">
      <c r="A385" t="str">
        <f>IF(AND($B$2&lt;&gt;"",'Journal'!C385=$B$2,'Journal'!A385&lt;&gt;""),'Journal'!A385,"")</f>
        <v/>
      </c>
      <c r="B385" s="10" t="str">
        <f>IF(AND($B$2&lt;&gt;"",'Journal'!C385=$B$2,'Journal'!A385&lt;&gt;""),'Journal'!B385,"")</f>
        <v/>
      </c>
      <c r="C385" t="str">
        <f>IF(AND($B$2&lt;&gt;"",'Journal'!C385=$B$2,'Journal'!A385&lt;&gt;""),'Journal'!C385,"")</f>
        <v/>
      </c>
      <c r="D385" t="str">
        <f>IF(AND($B$2&lt;&gt;"",'Journal'!C385=$B$2,'Journal'!A385&lt;&gt;""),'Journal'!D385,"")</f>
        <v/>
      </c>
      <c r="E385" t="str">
        <f>IF(AND($B$2&lt;&gt;"",'Journal'!C385=$B$2,'Journal'!A385&lt;&gt;""),'Journal'!E385,"")</f>
        <v/>
      </c>
      <c r="F385" s="6" t="str">
        <f>IF(AND($B$2&lt;&gt;"",'Journal'!C385=$B$2,'Journal'!A385&lt;&gt;""),'Journal'!F385,"")</f>
        <v/>
      </c>
      <c r="G385" s="6" t="str">
        <f>IF(AND($B$2&lt;&gt;"",'Journal'!C385=$B$2,'Journal'!A385&lt;&gt;""),'Journal'!G385,"")</f>
        <v/>
      </c>
      <c r="H385" s="6" t="str">
        <f>IF(A385="","",SUM(F$6:F385)-SUM(G$6:G385))</f>
        <v/>
      </c>
      <c r="I385" s="7" t="str">
        <f>IF(A385="","",ROW('Journal'!A385))</f>
        <v/>
      </c>
    </row>
    <row r="386" spans="1:9" x14ac:dyDescent="0.25">
      <c r="A386" t="str">
        <f>IF(AND($B$2&lt;&gt;"",'Journal'!C386=$B$2,'Journal'!A386&lt;&gt;""),'Journal'!A386,"")</f>
        <v/>
      </c>
      <c r="B386" s="10" t="str">
        <f>IF(AND($B$2&lt;&gt;"",'Journal'!C386=$B$2,'Journal'!A386&lt;&gt;""),'Journal'!B386,"")</f>
        <v/>
      </c>
      <c r="C386" t="str">
        <f>IF(AND($B$2&lt;&gt;"",'Journal'!C386=$B$2,'Journal'!A386&lt;&gt;""),'Journal'!C386,"")</f>
        <v/>
      </c>
      <c r="D386" t="str">
        <f>IF(AND($B$2&lt;&gt;"",'Journal'!C386=$B$2,'Journal'!A386&lt;&gt;""),'Journal'!D386,"")</f>
        <v/>
      </c>
      <c r="E386" t="str">
        <f>IF(AND($B$2&lt;&gt;"",'Journal'!C386=$B$2,'Journal'!A386&lt;&gt;""),'Journal'!E386,"")</f>
        <v/>
      </c>
      <c r="F386" s="6" t="str">
        <f>IF(AND($B$2&lt;&gt;"",'Journal'!C386=$B$2,'Journal'!A386&lt;&gt;""),'Journal'!F386,"")</f>
        <v/>
      </c>
      <c r="G386" s="6" t="str">
        <f>IF(AND($B$2&lt;&gt;"",'Journal'!C386=$B$2,'Journal'!A386&lt;&gt;""),'Journal'!G386,"")</f>
        <v/>
      </c>
      <c r="H386" s="6" t="str">
        <f>IF(A386="","",SUM(F$6:F386)-SUM(G$6:G386))</f>
        <v/>
      </c>
      <c r="I386" s="7" t="str">
        <f>IF(A386="","",ROW('Journal'!A386))</f>
        <v/>
      </c>
    </row>
    <row r="387" spans="1:9" x14ac:dyDescent="0.25">
      <c r="A387" t="str">
        <f>IF(AND($B$2&lt;&gt;"",'Journal'!C387=$B$2,'Journal'!A387&lt;&gt;""),'Journal'!A387,"")</f>
        <v/>
      </c>
      <c r="B387" s="10" t="str">
        <f>IF(AND($B$2&lt;&gt;"",'Journal'!C387=$B$2,'Journal'!A387&lt;&gt;""),'Journal'!B387,"")</f>
        <v/>
      </c>
      <c r="C387" t="str">
        <f>IF(AND($B$2&lt;&gt;"",'Journal'!C387=$B$2,'Journal'!A387&lt;&gt;""),'Journal'!C387,"")</f>
        <v/>
      </c>
      <c r="D387" t="str">
        <f>IF(AND($B$2&lt;&gt;"",'Journal'!C387=$B$2,'Journal'!A387&lt;&gt;""),'Journal'!D387,"")</f>
        <v/>
      </c>
      <c r="E387" t="str">
        <f>IF(AND($B$2&lt;&gt;"",'Journal'!C387=$B$2,'Journal'!A387&lt;&gt;""),'Journal'!E387,"")</f>
        <v/>
      </c>
      <c r="F387" s="6" t="str">
        <f>IF(AND($B$2&lt;&gt;"",'Journal'!C387=$B$2,'Journal'!A387&lt;&gt;""),'Journal'!F387,"")</f>
        <v/>
      </c>
      <c r="G387" s="6" t="str">
        <f>IF(AND($B$2&lt;&gt;"",'Journal'!C387=$B$2,'Journal'!A387&lt;&gt;""),'Journal'!G387,"")</f>
        <v/>
      </c>
      <c r="H387" s="6" t="str">
        <f>IF(A387="","",SUM(F$6:F387)-SUM(G$6:G387))</f>
        <v/>
      </c>
      <c r="I387" s="7" t="str">
        <f>IF(A387="","",ROW('Journal'!A387))</f>
        <v/>
      </c>
    </row>
    <row r="388" spans="1:9" x14ac:dyDescent="0.25">
      <c r="A388" t="str">
        <f>IF(AND($B$2&lt;&gt;"",'Journal'!C388=$B$2,'Journal'!A388&lt;&gt;""),'Journal'!A388,"")</f>
        <v/>
      </c>
      <c r="B388" s="10" t="str">
        <f>IF(AND($B$2&lt;&gt;"",'Journal'!C388=$B$2,'Journal'!A388&lt;&gt;""),'Journal'!B388,"")</f>
        <v/>
      </c>
      <c r="C388" t="str">
        <f>IF(AND($B$2&lt;&gt;"",'Journal'!C388=$B$2,'Journal'!A388&lt;&gt;""),'Journal'!C388,"")</f>
        <v/>
      </c>
      <c r="D388" t="str">
        <f>IF(AND($B$2&lt;&gt;"",'Journal'!C388=$B$2,'Journal'!A388&lt;&gt;""),'Journal'!D388,"")</f>
        <v/>
      </c>
      <c r="E388" t="str">
        <f>IF(AND($B$2&lt;&gt;"",'Journal'!C388=$B$2,'Journal'!A388&lt;&gt;""),'Journal'!E388,"")</f>
        <v/>
      </c>
      <c r="F388" s="6" t="str">
        <f>IF(AND($B$2&lt;&gt;"",'Journal'!C388=$B$2,'Journal'!A388&lt;&gt;""),'Journal'!F388,"")</f>
        <v/>
      </c>
      <c r="G388" s="6" t="str">
        <f>IF(AND($B$2&lt;&gt;"",'Journal'!C388=$B$2,'Journal'!A388&lt;&gt;""),'Journal'!G388,"")</f>
        <v/>
      </c>
      <c r="H388" s="6" t="str">
        <f>IF(A388="","",SUM(F$6:F388)-SUM(G$6:G388))</f>
        <v/>
      </c>
      <c r="I388" s="7" t="str">
        <f>IF(A388="","",ROW('Journal'!A388))</f>
        <v/>
      </c>
    </row>
    <row r="389" spans="1:9" x14ac:dyDescent="0.25">
      <c r="A389" t="str">
        <f>IF(AND($B$2&lt;&gt;"",'Journal'!C389=$B$2,'Journal'!A389&lt;&gt;""),'Journal'!A389,"")</f>
        <v/>
      </c>
      <c r="B389" s="10" t="str">
        <f>IF(AND($B$2&lt;&gt;"",'Journal'!C389=$B$2,'Journal'!A389&lt;&gt;""),'Journal'!B389,"")</f>
        <v/>
      </c>
      <c r="C389" t="str">
        <f>IF(AND($B$2&lt;&gt;"",'Journal'!C389=$B$2,'Journal'!A389&lt;&gt;""),'Journal'!C389,"")</f>
        <v/>
      </c>
      <c r="D389" t="str">
        <f>IF(AND($B$2&lt;&gt;"",'Journal'!C389=$B$2,'Journal'!A389&lt;&gt;""),'Journal'!D389,"")</f>
        <v/>
      </c>
      <c r="E389" t="str">
        <f>IF(AND($B$2&lt;&gt;"",'Journal'!C389=$B$2,'Journal'!A389&lt;&gt;""),'Journal'!E389,"")</f>
        <v/>
      </c>
      <c r="F389" s="6" t="str">
        <f>IF(AND($B$2&lt;&gt;"",'Journal'!C389=$B$2,'Journal'!A389&lt;&gt;""),'Journal'!F389,"")</f>
        <v/>
      </c>
      <c r="G389" s="6" t="str">
        <f>IF(AND($B$2&lt;&gt;"",'Journal'!C389=$B$2,'Journal'!A389&lt;&gt;""),'Journal'!G389,"")</f>
        <v/>
      </c>
      <c r="H389" s="6" t="str">
        <f>IF(A389="","",SUM(F$6:F389)-SUM(G$6:G389))</f>
        <v/>
      </c>
      <c r="I389" s="7" t="str">
        <f>IF(A389="","",ROW('Journal'!A389))</f>
        <v/>
      </c>
    </row>
    <row r="390" spans="1:9" x14ac:dyDescent="0.25">
      <c r="A390" t="str">
        <f>IF(AND($B$2&lt;&gt;"",'Journal'!C390=$B$2,'Journal'!A390&lt;&gt;""),'Journal'!A390,"")</f>
        <v/>
      </c>
      <c r="B390" s="10" t="str">
        <f>IF(AND($B$2&lt;&gt;"",'Journal'!C390=$B$2,'Journal'!A390&lt;&gt;""),'Journal'!B390,"")</f>
        <v/>
      </c>
      <c r="C390" t="str">
        <f>IF(AND($B$2&lt;&gt;"",'Journal'!C390=$B$2,'Journal'!A390&lt;&gt;""),'Journal'!C390,"")</f>
        <v/>
      </c>
      <c r="D390" t="str">
        <f>IF(AND($B$2&lt;&gt;"",'Journal'!C390=$B$2,'Journal'!A390&lt;&gt;""),'Journal'!D390,"")</f>
        <v/>
      </c>
      <c r="E390" t="str">
        <f>IF(AND($B$2&lt;&gt;"",'Journal'!C390=$B$2,'Journal'!A390&lt;&gt;""),'Journal'!E390,"")</f>
        <v/>
      </c>
      <c r="F390" s="6" t="str">
        <f>IF(AND($B$2&lt;&gt;"",'Journal'!C390=$B$2,'Journal'!A390&lt;&gt;""),'Journal'!F390,"")</f>
        <v/>
      </c>
      <c r="G390" s="6" t="str">
        <f>IF(AND($B$2&lt;&gt;"",'Journal'!C390=$B$2,'Journal'!A390&lt;&gt;""),'Journal'!G390,"")</f>
        <v/>
      </c>
      <c r="H390" s="6" t="str">
        <f>IF(A390="","",SUM(F$6:F390)-SUM(G$6:G390))</f>
        <v/>
      </c>
      <c r="I390" s="7" t="str">
        <f>IF(A390="","",ROW('Journal'!A390))</f>
        <v/>
      </c>
    </row>
    <row r="391" spans="1:9" x14ac:dyDescent="0.25">
      <c r="A391" t="str">
        <f>IF(AND($B$2&lt;&gt;"",'Journal'!C391=$B$2,'Journal'!A391&lt;&gt;""),'Journal'!A391,"")</f>
        <v/>
      </c>
      <c r="B391" s="10" t="str">
        <f>IF(AND($B$2&lt;&gt;"",'Journal'!C391=$B$2,'Journal'!A391&lt;&gt;""),'Journal'!B391,"")</f>
        <v/>
      </c>
      <c r="C391" t="str">
        <f>IF(AND($B$2&lt;&gt;"",'Journal'!C391=$B$2,'Journal'!A391&lt;&gt;""),'Journal'!C391,"")</f>
        <v/>
      </c>
      <c r="D391" t="str">
        <f>IF(AND($B$2&lt;&gt;"",'Journal'!C391=$B$2,'Journal'!A391&lt;&gt;""),'Journal'!D391,"")</f>
        <v/>
      </c>
      <c r="E391" t="str">
        <f>IF(AND($B$2&lt;&gt;"",'Journal'!C391=$B$2,'Journal'!A391&lt;&gt;""),'Journal'!E391,"")</f>
        <v/>
      </c>
      <c r="F391" s="6" t="str">
        <f>IF(AND($B$2&lt;&gt;"",'Journal'!C391=$B$2,'Journal'!A391&lt;&gt;""),'Journal'!F391,"")</f>
        <v/>
      </c>
      <c r="G391" s="6" t="str">
        <f>IF(AND($B$2&lt;&gt;"",'Journal'!C391=$B$2,'Journal'!A391&lt;&gt;""),'Journal'!G391,"")</f>
        <v/>
      </c>
      <c r="H391" s="6" t="str">
        <f>IF(A391="","",SUM(F$6:F391)-SUM(G$6:G391))</f>
        <v/>
      </c>
      <c r="I391" s="7" t="str">
        <f>IF(A391="","",ROW('Journal'!A391))</f>
        <v/>
      </c>
    </row>
    <row r="392" spans="1:9" x14ac:dyDescent="0.25">
      <c r="A392" t="str">
        <f>IF(AND($B$2&lt;&gt;"",'Journal'!C392=$B$2,'Journal'!A392&lt;&gt;""),'Journal'!A392,"")</f>
        <v/>
      </c>
      <c r="B392" s="10" t="str">
        <f>IF(AND($B$2&lt;&gt;"",'Journal'!C392=$B$2,'Journal'!A392&lt;&gt;""),'Journal'!B392,"")</f>
        <v/>
      </c>
      <c r="C392" t="str">
        <f>IF(AND($B$2&lt;&gt;"",'Journal'!C392=$B$2,'Journal'!A392&lt;&gt;""),'Journal'!C392,"")</f>
        <v/>
      </c>
      <c r="D392" t="str">
        <f>IF(AND($B$2&lt;&gt;"",'Journal'!C392=$B$2,'Journal'!A392&lt;&gt;""),'Journal'!D392,"")</f>
        <v/>
      </c>
      <c r="E392" t="str">
        <f>IF(AND($B$2&lt;&gt;"",'Journal'!C392=$B$2,'Journal'!A392&lt;&gt;""),'Journal'!E392,"")</f>
        <v/>
      </c>
      <c r="F392" s="6" t="str">
        <f>IF(AND($B$2&lt;&gt;"",'Journal'!C392=$B$2,'Journal'!A392&lt;&gt;""),'Journal'!F392,"")</f>
        <v/>
      </c>
      <c r="G392" s="6" t="str">
        <f>IF(AND($B$2&lt;&gt;"",'Journal'!C392=$B$2,'Journal'!A392&lt;&gt;""),'Journal'!G392,"")</f>
        <v/>
      </c>
      <c r="H392" s="6" t="str">
        <f>IF(A392="","",SUM(F$6:F392)-SUM(G$6:G392))</f>
        <v/>
      </c>
      <c r="I392" s="7" t="str">
        <f>IF(A392="","",ROW('Journal'!A392))</f>
        <v/>
      </c>
    </row>
    <row r="393" spans="1:9" x14ac:dyDescent="0.25">
      <c r="A393" t="str">
        <f>IF(AND($B$2&lt;&gt;"",'Journal'!C393=$B$2,'Journal'!A393&lt;&gt;""),'Journal'!A393,"")</f>
        <v/>
      </c>
      <c r="B393" s="10" t="str">
        <f>IF(AND($B$2&lt;&gt;"",'Journal'!C393=$B$2,'Journal'!A393&lt;&gt;""),'Journal'!B393,"")</f>
        <v/>
      </c>
      <c r="C393" t="str">
        <f>IF(AND($B$2&lt;&gt;"",'Journal'!C393=$B$2,'Journal'!A393&lt;&gt;""),'Journal'!C393,"")</f>
        <v/>
      </c>
      <c r="D393" t="str">
        <f>IF(AND($B$2&lt;&gt;"",'Journal'!C393=$B$2,'Journal'!A393&lt;&gt;""),'Journal'!D393,"")</f>
        <v/>
      </c>
      <c r="E393" t="str">
        <f>IF(AND($B$2&lt;&gt;"",'Journal'!C393=$B$2,'Journal'!A393&lt;&gt;""),'Journal'!E393,"")</f>
        <v/>
      </c>
      <c r="F393" s="6" t="str">
        <f>IF(AND($B$2&lt;&gt;"",'Journal'!C393=$B$2,'Journal'!A393&lt;&gt;""),'Journal'!F393,"")</f>
        <v/>
      </c>
      <c r="G393" s="6" t="str">
        <f>IF(AND($B$2&lt;&gt;"",'Journal'!C393=$B$2,'Journal'!A393&lt;&gt;""),'Journal'!G393,"")</f>
        <v/>
      </c>
      <c r="H393" s="6" t="str">
        <f>IF(A393="","",SUM(F$6:F393)-SUM(G$6:G393))</f>
        <v/>
      </c>
      <c r="I393" s="7" t="str">
        <f>IF(A393="","",ROW('Journal'!A393))</f>
        <v/>
      </c>
    </row>
    <row r="394" spans="1:9" x14ac:dyDescent="0.25">
      <c r="A394" t="str">
        <f>IF(AND($B$2&lt;&gt;"",'Journal'!C394=$B$2,'Journal'!A394&lt;&gt;""),'Journal'!A394,"")</f>
        <v/>
      </c>
      <c r="B394" s="10" t="str">
        <f>IF(AND($B$2&lt;&gt;"",'Journal'!C394=$B$2,'Journal'!A394&lt;&gt;""),'Journal'!B394,"")</f>
        <v/>
      </c>
      <c r="C394" t="str">
        <f>IF(AND($B$2&lt;&gt;"",'Journal'!C394=$B$2,'Journal'!A394&lt;&gt;""),'Journal'!C394,"")</f>
        <v/>
      </c>
      <c r="D394" t="str">
        <f>IF(AND($B$2&lt;&gt;"",'Journal'!C394=$B$2,'Journal'!A394&lt;&gt;""),'Journal'!D394,"")</f>
        <v/>
      </c>
      <c r="E394" t="str">
        <f>IF(AND($B$2&lt;&gt;"",'Journal'!C394=$B$2,'Journal'!A394&lt;&gt;""),'Journal'!E394,"")</f>
        <v/>
      </c>
      <c r="F394" s="6" t="str">
        <f>IF(AND($B$2&lt;&gt;"",'Journal'!C394=$B$2,'Journal'!A394&lt;&gt;""),'Journal'!F394,"")</f>
        <v/>
      </c>
      <c r="G394" s="6" t="str">
        <f>IF(AND($B$2&lt;&gt;"",'Journal'!C394=$B$2,'Journal'!A394&lt;&gt;""),'Journal'!G394,"")</f>
        <v/>
      </c>
      <c r="H394" s="6" t="str">
        <f>IF(A394="","",SUM(F$6:F394)-SUM(G$6:G394))</f>
        <v/>
      </c>
      <c r="I394" s="7" t="str">
        <f>IF(A394="","",ROW('Journal'!A394))</f>
        <v/>
      </c>
    </row>
    <row r="395" spans="1:9" x14ac:dyDescent="0.25">
      <c r="A395" t="str">
        <f>IF(AND($B$2&lt;&gt;"",'Journal'!C395=$B$2,'Journal'!A395&lt;&gt;""),'Journal'!A395,"")</f>
        <v/>
      </c>
      <c r="B395" s="10" t="str">
        <f>IF(AND($B$2&lt;&gt;"",'Journal'!C395=$B$2,'Journal'!A395&lt;&gt;""),'Journal'!B395,"")</f>
        <v/>
      </c>
      <c r="C395" t="str">
        <f>IF(AND($B$2&lt;&gt;"",'Journal'!C395=$B$2,'Journal'!A395&lt;&gt;""),'Journal'!C395,"")</f>
        <v/>
      </c>
      <c r="D395" t="str">
        <f>IF(AND($B$2&lt;&gt;"",'Journal'!C395=$B$2,'Journal'!A395&lt;&gt;""),'Journal'!D395,"")</f>
        <v/>
      </c>
      <c r="E395" t="str">
        <f>IF(AND($B$2&lt;&gt;"",'Journal'!C395=$B$2,'Journal'!A395&lt;&gt;""),'Journal'!E395,"")</f>
        <v/>
      </c>
      <c r="F395" s="6" t="str">
        <f>IF(AND($B$2&lt;&gt;"",'Journal'!C395=$B$2,'Journal'!A395&lt;&gt;""),'Journal'!F395,"")</f>
        <v/>
      </c>
      <c r="G395" s="6" t="str">
        <f>IF(AND($B$2&lt;&gt;"",'Journal'!C395=$B$2,'Journal'!A395&lt;&gt;""),'Journal'!G395,"")</f>
        <v/>
      </c>
      <c r="H395" s="6" t="str">
        <f>IF(A395="","",SUM(F$6:F395)-SUM(G$6:G395))</f>
        <v/>
      </c>
      <c r="I395" s="7" t="str">
        <f>IF(A395="","",ROW('Journal'!A395))</f>
        <v/>
      </c>
    </row>
    <row r="396" spans="1:9" x14ac:dyDescent="0.25">
      <c r="A396" t="str">
        <f>IF(AND($B$2&lt;&gt;"",'Journal'!C396=$B$2,'Journal'!A396&lt;&gt;""),'Journal'!A396,"")</f>
        <v/>
      </c>
      <c r="B396" s="10" t="str">
        <f>IF(AND($B$2&lt;&gt;"",'Journal'!C396=$B$2,'Journal'!A396&lt;&gt;""),'Journal'!B396,"")</f>
        <v/>
      </c>
      <c r="C396" t="str">
        <f>IF(AND($B$2&lt;&gt;"",'Journal'!C396=$B$2,'Journal'!A396&lt;&gt;""),'Journal'!C396,"")</f>
        <v/>
      </c>
      <c r="D396" t="str">
        <f>IF(AND($B$2&lt;&gt;"",'Journal'!C396=$B$2,'Journal'!A396&lt;&gt;""),'Journal'!D396,"")</f>
        <v/>
      </c>
      <c r="E396" t="str">
        <f>IF(AND($B$2&lt;&gt;"",'Journal'!C396=$B$2,'Journal'!A396&lt;&gt;""),'Journal'!E396,"")</f>
        <v/>
      </c>
      <c r="F396" s="6" t="str">
        <f>IF(AND($B$2&lt;&gt;"",'Journal'!C396=$B$2,'Journal'!A396&lt;&gt;""),'Journal'!F396,"")</f>
        <v/>
      </c>
      <c r="G396" s="6" t="str">
        <f>IF(AND($B$2&lt;&gt;"",'Journal'!C396=$B$2,'Journal'!A396&lt;&gt;""),'Journal'!G396,"")</f>
        <v/>
      </c>
      <c r="H396" s="6" t="str">
        <f>IF(A396="","",SUM(F$6:F396)-SUM(G$6:G396))</f>
        <v/>
      </c>
      <c r="I396" s="7" t="str">
        <f>IF(A396="","",ROW('Journal'!A396))</f>
        <v/>
      </c>
    </row>
    <row r="397" spans="1:9" x14ac:dyDescent="0.25">
      <c r="A397" t="str">
        <f>IF(AND($B$2&lt;&gt;"",'Journal'!C397=$B$2,'Journal'!A397&lt;&gt;""),'Journal'!A397,"")</f>
        <v/>
      </c>
      <c r="B397" s="10" t="str">
        <f>IF(AND($B$2&lt;&gt;"",'Journal'!C397=$B$2,'Journal'!A397&lt;&gt;""),'Journal'!B397,"")</f>
        <v/>
      </c>
      <c r="C397" t="str">
        <f>IF(AND($B$2&lt;&gt;"",'Journal'!C397=$B$2,'Journal'!A397&lt;&gt;""),'Journal'!C397,"")</f>
        <v/>
      </c>
      <c r="D397" t="str">
        <f>IF(AND($B$2&lt;&gt;"",'Journal'!C397=$B$2,'Journal'!A397&lt;&gt;""),'Journal'!D397,"")</f>
        <v/>
      </c>
      <c r="E397" t="str">
        <f>IF(AND($B$2&lt;&gt;"",'Journal'!C397=$B$2,'Journal'!A397&lt;&gt;""),'Journal'!E397,"")</f>
        <v/>
      </c>
      <c r="F397" s="6" t="str">
        <f>IF(AND($B$2&lt;&gt;"",'Journal'!C397=$B$2,'Journal'!A397&lt;&gt;""),'Journal'!F397,"")</f>
        <v/>
      </c>
      <c r="G397" s="6" t="str">
        <f>IF(AND($B$2&lt;&gt;"",'Journal'!C397=$B$2,'Journal'!A397&lt;&gt;""),'Journal'!G397,"")</f>
        <v/>
      </c>
      <c r="H397" s="6" t="str">
        <f>IF(A397="","",SUM(F$6:F397)-SUM(G$6:G397))</f>
        <v/>
      </c>
      <c r="I397" s="7" t="str">
        <f>IF(A397="","",ROW('Journal'!A397))</f>
        <v/>
      </c>
    </row>
    <row r="398" spans="1:9" x14ac:dyDescent="0.25">
      <c r="A398" t="str">
        <f>IF(AND($B$2&lt;&gt;"",'Journal'!C398=$B$2,'Journal'!A398&lt;&gt;""),'Journal'!A398,"")</f>
        <v/>
      </c>
      <c r="B398" s="10" t="str">
        <f>IF(AND($B$2&lt;&gt;"",'Journal'!C398=$B$2,'Journal'!A398&lt;&gt;""),'Journal'!B398,"")</f>
        <v/>
      </c>
      <c r="C398" t="str">
        <f>IF(AND($B$2&lt;&gt;"",'Journal'!C398=$B$2,'Journal'!A398&lt;&gt;""),'Journal'!C398,"")</f>
        <v/>
      </c>
      <c r="D398" t="str">
        <f>IF(AND($B$2&lt;&gt;"",'Journal'!C398=$B$2,'Journal'!A398&lt;&gt;""),'Journal'!D398,"")</f>
        <v/>
      </c>
      <c r="E398" t="str">
        <f>IF(AND($B$2&lt;&gt;"",'Journal'!C398=$B$2,'Journal'!A398&lt;&gt;""),'Journal'!E398,"")</f>
        <v/>
      </c>
      <c r="F398" s="6" t="str">
        <f>IF(AND($B$2&lt;&gt;"",'Journal'!C398=$B$2,'Journal'!A398&lt;&gt;""),'Journal'!F398,"")</f>
        <v/>
      </c>
      <c r="G398" s="6" t="str">
        <f>IF(AND($B$2&lt;&gt;"",'Journal'!C398=$B$2,'Journal'!A398&lt;&gt;""),'Journal'!G398,"")</f>
        <v/>
      </c>
      <c r="H398" s="6" t="str">
        <f>IF(A398="","",SUM(F$6:F398)-SUM(G$6:G398))</f>
        <v/>
      </c>
      <c r="I398" s="7" t="str">
        <f>IF(A398="","",ROW('Journal'!A398))</f>
        <v/>
      </c>
    </row>
    <row r="399" spans="1:9" x14ac:dyDescent="0.25">
      <c r="A399" t="str">
        <f>IF(AND($B$2&lt;&gt;"",'Journal'!C399=$B$2,'Journal'!A399&lt;&gt;""),'Journal'!A399,"")</f>
        <v/>
      </c>
      <c r="B399" s="10" t="str">
        <f>IF(AND($B$2&lt;&gt;"",'Journal'!C399=$B$2,'Journal'!A399&lt;&gt;""),'Journal'!B399,"")</f>
        <v/>
      </c>
      <c r="C399" t="str">
        <f>IF(AND($B$2&lt;&gt;"",'Journal'!C399=$B$2,'Journal'!A399&lt;&gt;""),'Journal'!C399,"")</f>
        <v/>
      </c>
      <c r="D399" t="str">
        <f>IF(AND($B$2&lt;&gt;"",'Journal'!C399=$B$2,'Journal'!A399&lt;&gt;""),'Journal'!D399,"")</f>
        <v/>
      </c>
      <c r="E399" t="str">
        <f>IF(AND($B$2&lt;&gt;"",'Journal'!C399=$B$2,'Journal'!A399&lt;&gt;""),'Journal'!E399,"")</f>
        <v/>
      </c>
      <c r="F399" s="6" t="str">
        <f>IF(AND($B$2&lt;&gt;"",'Journal'!C399=$B$2,'Journal'!A399&lt;&gt;""),'Journal'!F399,"")</f>
        <v/>
      </c>
      <c r="G399" s="6" t="str">
        <f>IF(AND($B$2&lt;&gt;"",'Journal'!C399=$B$2,'Journal'!A399&lt;&gt;""),'Journal'!G399,"")</f>
        <v/>
      </c>
      <c r="H399" s="6" t="str">
        <f>IF(A399="","",SUM(F$6:F399)-SUM(G$6:G399))</f>
        <v/>
      </c>
      <c r="I399" s="7" t="str">
        <f>IF(A399="","",ROW('Journal'!A399))</f>
        <v/>
      </c>
    </row>
    <row r="400" spans="1:9" x14ac:dyDescent="0.25">
      <c r="A400" t="str">
        <f>IF(AND($B$2&lt;&gt;"",'Journal'!C400=$B$2,'Journal'!A400&lt;&gt;""),'Journal'!A400,"")</f>
        <v/>
      </c>
      <c r="B400" s="10" t="str">
        <f>IF(AND($B$2&lt;&gt;"",'Journal'!C400=$B$2,'Journal'!A400&lt;&gt;""),'Journal'!B400,"")</f>
        <v/>
      </c>
      <c r="C400" t="str">
        <f>IF(AND($B$2&lt;&gt;"",'Journal'!C400=$B$2,'Journal'!A400&lt;&gt;""),'Journal'!C400,"")</f>
        <v/>
      </c>
      <c r="D400" t="str">
        <f>IF(AND($B$2&lt;&gt;"",'Journal'!C400=$B$2,'Journal'!A400&lt;&gt;""),'Journal'!D400,"")</f>
        <v/>
      </c>
      <c r="E400" t="str">
        <f>IF(AND($B$2&lt;&gt;"",'Journal'!C400=$B$2,'Journal'!A400&lt;&gt;""),'Journal'!E400,"")</f>
        <v/>
      </c>
      <c r="F400" s="6" t="str">
        <f>IF(AND($B$2&lt;&gt;"",'Journal'!C400=$B$2,'Journal'!A400&lt;&gt;""),'Journal'!F400,"")</f>
        <v/>
      </c>
      <c r="G400" s="6" t="str">
        <f>IF(AND($B$2&lt;&gt;"",'Journal'!C400=$B$2,'Journal'!A400&lt;&gt;""),'Journal'!G400,"")</f>
        <v/>
      </c>
      <c r="H400" s="6" t="str">
        <f>IF(A400="","",SUM(F$6:F400)-SUM(G$6:G400))</f>
        <v/>
      </c>
      <c r="I400" s="7" t="str">
        <f>IF(A400="","",ROW('Journal'!A400))</f>
        <v/>
      </c>
    </row>
    <row r="401" spans="1:9" x14ac:dyDescent="0.25">
      <c r="A401" t="str">
        <f>IF(AND($B$2&lt;&gt;"",'Journal'!C401=$B$2,'Journal'!A401&lt;&gt;""),'Journal'!A401,"")</f>
        <v/>
      </c>
      <c r="B401" s="10" t="str">
        <f>IF(AND($B$2&lt;&gt;"",'Journal'!C401=$B$2,'Journal'!A401&lt;&gt;""),'Journal'!B401,"")</f>
        <v/>
      </c>
      <c r="C401" t="str">
        <f>IF(AND($B$2&lt;&gt;"",'Journal'!C401=$B$2,'Journal'!A401&lt;&gt;""),'Journal'!C401,"")</f>
        <v/>
      </c>
      <c r="D401" t="str">
        <f>IF(AND($B$2&lt;&gt;"",'Journal'!C401=$B$2,'Journal'!A401&lt;&gt;""),'Journal'!D401,"")</f>
        <v/>
      </c>
      <c r="E401" t="str">
        <f>IF(AND($B$2&lt;&gt;"",'Journal'!C401=$B$2,'Journal'!A401&lt;&gt;""),'Journal'!E401,"")</f>
        <v/>
      </c>
      <c r="F401" s="6" t="str">
        <f>IF(AND($B$2&lt;&gt;"",'Journal'!C401=$B$2,'Journal'!A401&lt;&gt;""),'Journal'!F401,"")</f>
        <v/>
      </c>
      <c r="G401" s="6" t="str">
        <f>IF(AND($B$2&lt;&gt;"",'Journal'!C401=$B$2,'Journal'!A401&lt;&gt;""),'Journal'!G401,"")</f>
        <v/>
      </c>
      <c r="H401" s="6" t="str">
        <f>IF(A401="","",SUM(F$6:F401)-SUM(G$6:G401))</f>
        <v/>
      </c>
      <c r="I401" s="7" t="str">
        <f>IF(A401="","",ROW('Journal'!A401))</f>
        <v/>
      </c>
    </row>
    <row r="402" spans="1:9" x14ac:dyDescent="0.25">
      <c r="A402" t="str">
        <f>IF(AND($B$2&lt;&gt;"",'Journal'!C402=$B$2,'Journal'!A402&lt;&gt;""),'Journal'!A402,"")</f>
        <v/>
      </c>
      <c r="B402" s="10" t="str">
        <f>IF(AND($B$2&lt;&gt;"",'Journal'!C402=$B$2,'Journal'!A402&lt;&gt;""),'Journal'!B402,"")</f>
        <v/>
      </c>
      <c r="C402" t="str">
        <f>IF(AND($B$2&lt;&gt;"",'Journal'!C402=$B$2,'Journal'!A402&lt;&gt;""),'Journal'!C402,"")</f>
        <v/>
      </c>
      <c r="D402" t="str">
        <f>IF(AND($B$2&lt;&gt;"",'Journal'!C402=$B$2,'Journal'!A402&lt;&gt;""),'Journal'!D402,"")</f>
        <v/>
      </c>
      <c r="E402" t="str">
        <f>IF(AND($B$2&lt;&gt;"",'Journal'!C402=$B$2,'Journal'!A402&lt;&gt;""),'Journal'!E402,"")</f>
        <v/>
      </c>
      <c r="F402" s="6" t="str">
        <f>IF(AND($B$2&lt;&gt;"",'Journal'!C402=$B$2,'Journal'!A402&lt;&gt;""),'Journal'!F402,"")</f>
        <v/>
      </c>
      <c r="G402" s="6" t="str">
        <f>IF(AND($B$2&lt;&gt;"",'Journal'!C402=$B$2,'Journal'!A402&lt;&gt;""),'Journal'!G402,"")</f>
        <v/>
      </c>
      <c r="H402" s="6" t="str">
        <f>IF(A402="","",SUM(F$6:F402)-SUM(G$6:G402))</f>
        <v/>
      </c>
      <c r="I402" s="7" t="str">
        <f>IF(A402="","",ROW('Journal'!A402))</f>
        <v/>
      </c>
    </row>
    <row r="403" spans="1:9" x14ac:dyDescent="0.25">
      <c r="A403" t="str">
        <f>IF(AND($B$2&lt;&gt;"",'Journal'!C403=$B$2,'Journal'!A403&lt;&gt;""),'Journal'!A403,"")</f>
        <v/>
      </c>
      <c r="B403" s="10" t="str">
        <f>IF(AND($B$2&lt;&gt;"",'Journal'!C403=$B$2,'Journal'!A403&lt;&gt;""),'Journal'!B403,"")</f>
        <v/>
      </c>
      <c r="C403" t="str">
        <f>IF(AND($B$2&lt;&gt;"",'Journal'!C403=$B$2,'Journal'!A403&lt;&gt;""),'Journal'!C403,"")</f>
        <v/>
      </c>
      <c r="D403" t="str">
        <f>IF(AND($B$2&lt;&gt;"",'Journal'!C403=$B$2,'Journal'!A403&lt;&gt;""),'Journal'!D403,"")</f>
        <v/>
      </c>
      <c r="E403" t="str">
        <f>IF(AND($B$2&lt;&gt;"",'Journal'!C403=$B$2,'Journal'!A403&lt;&gt;""),'Journal'!E403,"")</f>
        <v/>
      </c>
      <c r="F403" s="6" t="str">
        <f>IF(AND($B$2&lt;&gt;"",'Journal'!C403=$B$2,'Journal'!A403&lt;&gt;""),'Journal'!F403,"")</f>
        <v/>
      </c>
      <c r="G403" s="6" t="str">
        <f>IF(AND($B$2&lt;&gt;"",'Journal'!C403=$B$2,'Journal'!A403&lt;&gt;""),'Journal'!G403,"")</f>
        <v/>
      </c>
      <c r="H403" s="6" t="str">
        <f>IF(A403="","",SUM(F$6:F403)-SUM(G$6:G403))</f>
        <v/>
      </c>
      <c r="I403" s="7" t="str">
        <f>IF(A403="","",ROW('Journal'!A403))</f>
        <v/>
      </c>
    </row>
    <row r="404" spans="1:9" x14ac:dyDescent="0.25">
      <c r="A404" t="str">
        <f>IF(AND($B$2&lt;&gt;"",'Journal'!C404=$B$2,'Journal'!A404&lt;&gt;""),'Journal'!A404,"")</f>
        <v/>
      </c>
      <c r="B404" s="10" t="str">
        <f>IF(AND($B$2&lt;&gt;"",'Journal'!C404=$B$2,'Journal'!A404&lt;&gt;""),'Journal'!B404,"")</f>
        <v/>
      </c>
      <c r="C404" t="str">
        <f>IF(AND($B$2&lt;&gt;"",'Journal'!C404=$B$2,'Journal'!A404&lt;&gt;""),'Journal'!C404,"")</f>
        <v/>
      </c>
      <c r="D404" t="str">
        <f>IF(AND($B$2&lt;&gt;"",'Journal'!C404=$B$2,'Journal'!A404&lt;&gt;""),'Journal'!D404,"")</f>
        <v/>
      </c>
      <c r="E404" t="str">
        <f>IF(AND($B$2&lt;&gt;"",'Journal'!C404=$B$2,'Journal'!A404&lt;&gt;""),'Journal'!E404,"")</f>
        <v/>
      </c>
      <c r="F404" s="6" t="str">
        <f>IF(AND($B$2&lt;&gt;"",'Journal'!C404=$B$2,'Journal'!A404&lt;&gt;""),'Journal'!F404,"")</f>
        <v/>
      </c>
      <c r="G404" s="6" t="str">
        <f>IF(AND($B$2&lt;&gt;"",'Journal'!C404=$B$2,'Journal'!A404&lt;&gt;""),'Journal'!G404,"")</f>
        <v/>
      </c>
      <c r="H404" s="6" t="str">
        <f>IF(A404="","",SUM(F$6:F404)-SUM(G$6:G404))</f>
        <v/>
      </c>
      <c r="I404" s="7" t="str">
        <f>IF(A404="","",ROW('Journal'!A404))</f>
        <v/>
      </c>
    </row>
    <row r="405" spans="1:9" x14ac:dyDescent="0.25">
      <c r="A405" t="str">
        <f>IF(AND($B$2&lt;&gt;"",'Journal'!C405=$B$2,'Journal'!A405&lt;&gt;""),'Journal'!A405,"")</f>
        <v/>
      </c>
      <c r="B405" s="10" t="str">
        <f>IF(AND($B$2&lt;&gt;"",'Journal'!C405=$B$2,'Journal'!A405&lt;&gt;""),'Journal'!B405,"")</f>
        <v/>
      </c>
      <c r="C405" t="str">
        <f>IF(AND($B$2&lt;&gt;"",'Journal'!C405=$B$2,'Journal'!A405&lt;&gt;""),'Journal'!C405,"")</f>
        <v/>
      </c>
      <c r="D405" t="str">
        <f>IF(AND($B$2&lt;&gt;"",'Journal'!C405=$B$2,'Journal'!A405&lt;&gt;""),'Journal'!D405,"")</f>
        <v/>
      </c>
      <c r="E405" t="str">
        <f>IF(AND($B$2&lt;&gt;"",'Journal'!C405=$B$2,'Journal'!A405&lt;&gt;""),'Journal'!E405,"")</f>
        <v/>
      </c>
      <c r="F405" s="6" t="str">
        <f>IF(AND($B$2&lt;&gt;"",'Journal'!C405=$B$2,'Journal'!A405&lt;&gt;""),'Journal'!F405,"")</f>
        <v/>
      </c>
      <c r="G405" s="6" t="str">
        <f>IF(AND($B$2&lt;&gt;"",'Journal'!C405=$B$2,'Journal'!A405&lt;&gt;""),'Journal'!G405,"")</f>
        <v/>
      </c>
      <c r="H405" s="6" t="str">
        <f>IF(A405="","",SUM(F$6:F405)-SUM(G$6:G405))</f>
        <v/>
      </c>
      <c r="I405" s="7" t="str">
        <f>IF(A405="","",ROW('Journal'!A405))</f>
        <v/>
      </c>
    </row>
  </sheetData>
  <autoFilter ref="A5:I405"/>
  <mergeCells count="1">
    <mergeCell ref="A3:I3"/>
  </mergeCells>
  <dataValidations count="1">
    <dataValidation type="list" allowBlank="1" showErrorMessage="1" errorStyle="stop" errorTitle="Choose a listed value" error="Select a value from the dropdown or update its reference sheet first." sqref="B2">
      <formula1>LedgerAccounts</formula1>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28" customWidth="1"/>
    <col min="3" max="3" width="15" customWidth="1"/>
    <col min="4" max="7" width="18" customWidth="1"/>
    <col min="8" max="8" width="22" customWidth="1"/>
  </cols>
  <sheetData>
    <row r="1" ht="26" customHeight="1" spans="1:1" x14ac:dyDescent="0.25">
      <c r="A1" s="1" t="s">
        <v>65</v>
      </c>
    </row>
    <row r="3" ht="44" customHeight="1" spans="1:8" x14ac:dyDescent="0.25">
      <c r="A3" s="3" t="s">
        <v>66</v>
      </c>
      <c r="B3" s="3"/>
      <c r="C3" s="3"/>
      <c r="D3" s="3"/>
      <c r="E3" s="3"/>
      <c r="F3" s="3"/>
      <c r="G3" s="3"/>
      <c r="H3" s="3"/>
    </row>
    <row r="5" ht="32" customHeight="1" spans="1:8" x14ac:dyDescent="0.25">
      <c r="A5" s="2" t="s">
        <v>67</v>
      </c>
      <c r="B5" s="2" t="s">
        <v>68</v>
      </c>
      <c r="C5" s="2" t="s">
        <v>30</v>
      </c>
      <c r="D5" s="2" t="s">
        <v>69</v>
      </c>
      <c r="E5" s="2" t="s">
        <v>70</v>
      </c>
      <c r="F5" s="2" t="s">
        <v>71</v>
      </c>
      <c r="G5" s="2" t="s">
        <v>72</v>
      </c>
      <c r="H5" s="2" t="s">
        <v>73</v>
      </c>
    </row>
    <row r="6" spans="1:8" x14ac:dyDescent="0.25">
      <c r="A6" t="str">
        <f>IF(Chart!A6="","",Chart!A6)</f>
        <v>1000</v>
      </c>
      <c r="B6" t="str">
        <f>IF(Chart!A6="","",Chart!B6)</f>
        <v>Cash</v>
      </c>
      <c r="C6" t="str">
        <f>IF(Chart!A6="","",Chart!C6)</f>
        <v>Debit</v>
      </c>
      <c r="D6" s="6">
        <f>IF(A6="","",SUMIF('Journal'!$C$6:$C$405,A6,'Journal'!$F$6:$F$405))</f>
        <v>0</v>
      </c>
      <c r="E6" s="6">
        <f>IF(A6="","",SUMIF('Journal'!$C$6:$C$405,A6,'Journal'!$G$6:$G$405))</f>
        <v>0</v>
      </c>
      <c r="F6" s="6">
        <f>IF(A6="","",MAX(D6-E6,0))</f>
        <v>0</v>
      </c>
      <c r="G6" s="6">
        <f>IF(A6="","",MAX(E6-D6,0))</f>
        <v>0</v>
      </c>
      <c r="H6" t="str">
        <f>IF(A6="","",IF(OR(COUNTIF($A$6:$A$55,A6)&lt;&gt;1,B6="",AND(C6&lt;&gt;"Debit",C6&lt;&gt;"Credit")),"REVIEW CHART","OK"))</f>
        <v>OK</v>
      </c>
    </row>
    <row r="7" spans="1:8" x14ac:dyDescent="0.25">
      <c r="A7" t="str">
        <f>IF(Chart!A7="","",Chart!A7)</f>
        <v>1100</v>
      </c>
      <c r="B7" t="str">
        <f>IF(Chart!A7="","",Chart!B7)</f>
        <v>Receivables</v>
      </c>
      <c r="C7" t="str">
        <f>IF(Chart!A7="","",Chart!C7)</f>
        <v>Debit</v>
      </c>
      <c r="D7" s="6">
        <f>IF(A7="","",SUMIF('Journal'!$C$6:$C$405,A7,'Journal'!$F$6:$F$405))</f>
        <v>0</v>
      </c>
      <c r="E7" s="6">
        <f>IF(A7="","",SUMIF('Journal'!$C$6:$C$405,A7,'Journal'!$G$6:$G$405))</f>
        <v>0</v>
      </c>
      <c r="F7" s="6">
        <f>IF(A7="","",MAX(D7-E7,0))</f>
        <v>0</v>
      </c>
      <c r="G7" s="6">
        <f>IF(A7="","",MAX(E7-D7,0))</f>
        <v>0</v>
      </c>
      <c r="H7" t="str">
        <f>IF(A7="","",IF(OR(COUNTIF($A$6:$A$55,A7)&lt;&gt;1,B7="",AND(C7&lt;&gt;"Debit",C7&lt;&gt;"Credit")),"REVIEW CHART","OK"))</f>
        <v>OK</v>
      </c>
    </row>
    <row r="8" spans="1:8" x14ac:dyDescent="0.25">
      <c r="A8" t="str">
        <f>IF(Chart!A8="","",Chart!A8)</f>
        <v>1200</v>
      </c>
      <c r="B8" t="str">
        <f>IF(Chart!A8="","",Chart!B8)</f>
        <v>Supplies</v>
      </c>
      <c r="C8" t="str">
        <f>IF(Chart!A8="","",Chart!C8)</f>
        <v>Debit</v>
      </c>
      <c r="D8" s="6">
        <f>IF(A8="","",SUMIF('Journal'!$C$6:$C$405,A8,'Journal'!$F$6:$F$405))</f>
        <v>0</v>
      </c>
      <c r="E8" s="6">
        <f>IF(A8="","",SUMIF('Journal'!$C$6:$C$405,A8,'Journal'!$G$6:$G$405))</f>
        <v>0</v>
      </c>
      <c r="F8" s="6">
        <f>IF(A8="","",MAX(D8-E8,0))</f>
        <v>0</v>
      </c>
      <c r="G8" s="6">
        <f>IF(A8="","",MAX(E8-D8,0))</f>
        <v>0</v>
      </c>
      <c r="H8" t="str">
        <f>IF(A8="","",IF(OR(COUNTIF($A$6:$A$55,A8)&lt;&gt;1,B8="",AND(C8&lt;&gt;"Debit",C8&lt;&gt;"Credit")),"REVIEW CHART","OK"))</f>
        <v>OK</v>
      </c>
    </row>
    <row r="9" spans="1:8" x14ac:dyDescent="0.25">
      <c r="A9" t="str">
        <f>IF(Chart!A9="","",Chart!A9)</f>
        <v>1500</v>
      </c>
      <c r="B9" t="str">
        <f>IF(Chart!A9="","",Chart!B9)</f>
        <v>Equipment</v>
      </c>
      <c r="C9" t="str">
        <f>IF(Chart!A9="","",Chart!C9)</f>
        <v>Debit</v>
      </c>
      <c r="D9" s="6">
        <f>IF(A9="","",SUMIF('Journal'!$C$6:$C$405,A9,'Journal'!$F$6:$F$405))</f>
        <v>0</v>
      </c>
      <c r="E9" s="6">
        <f>IF(A9="","",SUMIF('Journal'!$C$6:$C$405,A9,'Journal'!$G$6:$G$405))</f>
        <v>0</v>
      </c>
      <c r="F9" s="6">
        <f>IF(A9="","",MAX(D9-E9,0))</f>
        <v>0</v>
      </c>
      <c r="G9" s="6">
        <f>IF(A9="","",MAX(E9-D9,0))</f>
        <v>0</v>
      </c>
      <c r="H9" t="str">
        <f>IF(A9="","",IF(OR(COUNTIF($A$6:$A$55,A9)&lt;&gt;1,B9="",AND(C9&lt;&gt;"Debit",C9&lt;&gt;"Credit")),"REVIEW CHART","OK"))</f>
        <v>OK</v>
      </c>
    </row>
    <row r="10" spans="1:8" x14ac:dyDescent="0.25">
      <c r="A10" t="str">
        <f>IF(Chart!A10="","",Chart!A10)</f>
        <v>3000</v>
      </c>
      <c r="B10" t="str">
        <f>IF(Chart!A10="","",Chart!B10)</f>
        <v>Owner capital</v>
      </c>
      <c r="C10" t="str">
        <f>IF(Chart!A10="","",Chart!C10)</f>
        <v>Credit</v>
      </c>
      <c r="D10" s="6">
        <f>IF(A10="","",SUMIF('Journal'!$C$6:$C$405,A10,'Journal'!$F$6:$F$405))</f>
        <v>0</v>
      </c>
      <c r="E10" s="6">
        <f>IF(A10="","",SUMIF('Journal'!$C$6:$C$405,A10,'Journal'!$G$6:$G$405))</f>
        <v>0</v>
      </c>
      <c r="F10" s="6">
        <f>IF(A10="","",MAX(D10-E10,0))</f>
        <v>0</v>
      </c>
      <c r="G10" s="6">
        <f>IF(A10="","",MAX(E10-D10,0))</f>
        <v>0</v>
      </c>
      <c r="H10" t="str">
        <f>IF(A10="","",IF(OR(COUNTIF($A$6:$A$55,A10)&lt;&gt;1,B10="",AND(C10&lt;&gt;"Debit",C10&lt;&gt;"Credit")),"REVIEW CHART","OK"))</f>
        <v>OK</v>
      </c>
    </row>
    <row r="11" spans="1:8" x14ac:dyDescent="0.25">
      <c r="A11" t="str">
        <f>IF(Chart!A11="","",Chart!A11)</f>
        <v>4000</v>
      </c>
      <c r="B11" t="str">
        <f>IF(Chart!A11="","",Chart!B11)</f>
        <v>Revenue</v>
      </c>
      <c r="C11" t="str">
        <f>IF(Chart!A11="","",Chart!C11)</f>
        <v>Credit</v>
      </c>
      <c r="D11" s="6">
        <f>IF(A11="","",SUMIF('Journal'!$C$6:$C$405,A11,'Journal'!$F$6:$F$405))</f>
        <v>0</v>
      </c>
      <c r="E11" s="6">
        <f>IF(A11="","",SUMIF('Journal'!$C$6:$C$405,A11,'Journal'!$G$6:$G$405))</f>
        <v>0</v>
      </c>
      <c r="F11" s="6">
        <f>IF(A11="","",MAX(D11-E11,0))</f>
        <v>0</v>
      </c>
      <c r="G11" s="6">
        <f>IF(A11="","",MAX(E11-D11,0))</f>
        <v>0</v>
      </c>
      <c r="H11" t="str">
        <f>IF(A11="","",IF(OR(COUNTIF($A$6:$A$55,A11)&lt;&gt;1,B11="",AND(C11&lt;&gt;"Debit",C11&lt;&gt;"Credit")),"REVIEW CHART","OK"))</f>
        <v>OK</v>
      </c>
    </row>
    <row r="12" spans="1:8" x14ac:dyDescent="0.25">
      <c r="A12" t="str">
        <f>IF(Chart!A12="","",Chart!A12)</f>
        <v>6100</v>
      </c>
      <c r="B12" t="str">
        <f>IF(Chart!A12="","",Chart!B12)</f>
        <v>Rent expense</v>
      </c>
      <c r="C12" t="str">
        <f>IF(Chart!A12="","",Chart!C12)</f>
        <v>Debit</v>
      </c>
      <c r="D12" s="6">
        <f>IF(A12="","",SUMIF('Journal'!$C$6:$C$405,A12,'Journal'!$F$6:$F$405))</f>
        <v>0</v>
      </c>
      <c r="E12" s="6">
        <f>IF(A12="","",SUMIF('Journal'!$C$6:$C$405,A12,'Journal'!$G$6:$G$405))</f>
        <v>0</v>
      </c>
      <c r="F12" s="6">
        <f>IF(A12="","",MAX(D12-E12,0))</f>
        <v>0</v>
      </c>
      <c r="G12" s="6">
        <f>IF(A12="","",MAX(E12-D12,0))</f>
        <v>0</v>
      </c>
      <c r="H12" t="str">
        <f>IF(A12="","",IF(OR(COUNTIF($A$6:$A$55,A12)&lt;&gt;1,B12="",AND(C12&lt;&gt;"Debit",C12&lt;&gt;"Credit")),"REVIEW CHART","OK"))</f>
        <v>OK</v>
      </c>
    </row>
    <row r="13" spans="1:8" x14ac:dyDescent="0.25">
      <c r="A13" t="str">
        <f>IF(Chart!A13="","",Chart!A13)</f>
        <v/>
      </c>
      <c r="B13" t="str">
        <f>IF(Chart!A13="","",Chart!B13)</f>
        <v/>
      </c>
      <c r="C13" t="str">
        <f>IF(Chart!A13="","",Chart!C13)</f>
        <v/>
      </c>
      <c r="D13" s="6" t="str">
        <f>IF(A13="","",SUMIF('Journal'!$C$6:$C$405,A13,'Journal'!$F$6:$F$405))</f>
        <v/>
      </c>
      <c r="E13" s="6" t="str">
        <f>IF(A13="","",SUMIF('Journal'!$C$6:$C$405,A13,'Journal'!$G$6:$G$405))</f>
        <v/>
      </c>
      <c r="F13" s="6" t="str">
        <f>IF(A13="","",MAX(D13-E13,0))</f>
        <v/>
      </c>
      <c r="G13" s="6" t="str">
        <f>IF(A13="","",MAX(E13-D13,0))</f>
        <v/>
      </c>
      <c r="H13" t="str">
        <f>IF(A13="","",IF(OR(COUNTIF($A$6:$A$55,A13)&lt;&gt;1,B13="",AND(C13&lt;&gt;"Debit",C13&lt;&gt;"Credit")),"REVIEW CHART","OK"))</f>
        <v/>
      </c>
    </row>
    <row r="14" spans="1:8" x14ac:dyDescent="0.25">
      <c r="A14" t="str">
        <f>IF(Chart!A14="","",Chart!A14)</f>
        <v/>
      </c>
      <c r="B14" t="str">
        <f>IF(Chart!A14="","",Chart!B14)</f>
        <v/>
      </c>
      <c r="C14" t="str">
        <f>IF(Chart!A14="","",Chart!C14)</f>
        <v/>
      </c>
      <c r="D14" s="6" t="str">
        <f>IF(A14="","",SUMIF('Journal'!$C$6:$C$405,A14,'Journal'!$F$6:$F$405))</f>
        <v/>
      </c>
      <c r="E14" s="6" t="str">
        <f>IF(A14="","",SUMIF('Journal'!$C$6:$C$405,A14,'Journal'!$G$6:$G$405))</f>
        <v/>
      </c>
      <c r="F14" s="6" t="str">
        <f>IF(A14="","",MAX(D14-E14,0))</f>
        <v/>
      </c>
      <c r="G14" s="6" t="str">
        <f>IF(A14="","",MAX(E14-D14,0))</f>
        <v/>
      </c>
      <c r="H14" t="str">
        <f>IF(A14="","",IF(OR(COUNTIF($A$6:$A$55,A14)&lt;&gt;1,B14="",AND(C14&lt;&gt;"Debit",C14&lt;&gt;"Credit")),"REVIEW CHART","OK"))</f>
        <v/>
      </c>
    </row>
    <row r="15" spans="1:8" x14ac:dyDescent="0.25">
      <c r="A15" t="str">
        <f>IF(Chart!A15="","",Chart!A15)</f>
        <v/>
      </c>
      <c r="B15" t="str">
        <f>IF(Chart!A15="","",Chart!B15)</f>
        <v/>
      </c>
      <c r="C15" t="str">
        <f>IF(Chart!A15="","",Chart!C15)</f>
        <v/>
      </c>
      <c r="D15" s="6" t="str">
        <f>IF(A15="","",SUMIF('Journal'!$C$6:$C$405,A15,'Journal'!$F$6:$F$405))</f>
        <v/>
      </c>
      <c r="E15" s="6" t="str">
        <f>IF(A15="","",SUMIF('Journal'!$C$6:$C$405,A15,'Journal'!$G$6:$G$405))</f>
        <v/>
      </c>
      <c r="F15" s="6" t="str">
        <f>IF(A15="","",MAX(D15-E15,0))</f>
        <v/>
      </c>
      <c r="G15" s="6" t="str">
        <f>IF(A15="","",MAX(E15-D15,0))</f>
        <v/>
      </c>
      <c r="H15" t="str">
        <f>IF(A15="","",IF(OR(COUNTIF($A$6:$A$55,A15)&lt;&gt;1,B15="",AND(C15&lt;&gt;"Debit",C15&lt;&gt;"Credit")),"REVIEW CHART","OK"))</f>
        <v/>
      </c>
    </row>
    <row r="16" spans="1:8" x14ac:dyDescent="0.25">
      <c r="A16" t="str">
        <f>IF(Chart!A16="","",Chart!A16)</f>
        <v/>
      </c>
      <c r="B16" t="str">
        <f>IF(Chart!A16="","",Chart!B16)</f>
        <v/>
      </c>
      <c r="C16" t="str">
        <f>IF(Chart!A16="","",Chart!C16)</f>
        <v/>
      </c>
      <c r="D16" s="6" t="str">
        <f>IF(A16="","",SUMIF('Journal'!$C$6:$C$405,A16,'Journal'!$F$6:$F$405))</f>
        <v/>
      </c>
      <c r="E16" s="6" t="str">
        <f>IF(A16="","",SUMIF('Journal'!$C$6:$C$405,A16,'Journal'!$G$6:$G$405))</f>
        <v/>
      </c>
      <c r="F16" s="6" t="str">
        <f>IF(A16="","",MAX(D16-E16,0))</f>
        <v/>
      </c>
      <c r="G16" s="6" t="str">
        <f>IF(A16="","",MAX(E16-D16,0))</f>
        <v/>
      </c>
      <c r="H16" t="str">
        <f>IF(A16="","",IF(OR(COUNTIF($A$6:$A$55,A16)&lt;&gt;1,B16="",AND(C16&lt;&gt;"Debit",C16&lt;&gt;"Credit")),"REVIEW CHART","OK"))</f>
        <v/>
      </c>
    </row>
    <row r="17" spans="1:8" x14ac:dyDescent="0.25">
      <c r="A17" t="str">
        <f>IF(Chart!A17="","",Chart!A17)</f>
        <v/>
      </c>
      <c r="B17" t="str">
        <f>IF(Chart!A17="","",Chart!B17)</f>
        <v/>
      </c>
      <c r="C17" t="str">
        <f>IF(Chart!A17="","",Chart!C17)</f>
        <v/>
      </c>
      <c r="D17" s="6" t="str">
        <f>IF(A17="","",SUMIF('Journal'!$C$6:$C$405,A17,'Journal'!$F$6:$F$405))</f>
        <v/>
      </c>
      <c r="E17" s="6" t="str">
        <f>IF(A17="","",SUMIF('Journal'!$C$6:$C$405,A17,'Journal'!$G$6:$G$405))</f>
        <v/>
      </c>
      <c r="F17" s="6" t="str">
        <f>IF(A17="","",MAX(D17-E17,0))</f>
        <v/>
      </c>
      <c r="G17" s="6" t="str">
        <f>IF(A17="","",MAX(E17-D17,0))</f>
        <v/>
      </c>
      <c r="H17" t="str">
        <f>IF(A17="","",IF(OR(COUNTIF($A$6:$A$55,A17)&lt;&gt;1,B17="",AND(C17&lt;&gt;"Debit",C17&lt;&gt;"Credit")),"REVIEW CHART","OK"))</f>
        <v/>
      </c>
    </row>
    <row r="18" spans="1:8" x14ac:dyDescent="0.25">
      <c r="A18" t="str">
        <f>IF(Chart!A18="","",Chart!A18)</f>
        <v/>
      </c>
      <c r="B18" t="str">
        <f>IF(Chart!A18="","",Chart!B18)</f>
        <v/>
      </c>
      <c r="C18" t="str">
        <f>IF(Chart!A18="","",Chart!C18)</f>
        <v/>
      </c>
      <c r="D18" s="6" t="str">
        <f>IF(A18="","",SUMIF('Journal'!$C$6:$C$405,A18,'Journal'!$F$6:$F$405))</f>
        <v/>
      </c>
      <c r="E18" s="6" t="str">
        <f>IF(A18="","",SUMIF('Journal'!$C$6:$C$405,A18,'Journal'!$G$6:$G$405))</f>
        <v/>
      </c>
      <c r="F18" s="6" t="str">
        <f>IF(A18="","",MAX(D18-E18,0))</f>
        <v/>
      </c>
      <c r="G18" s="6" t="str">
        <f>IF(A18="","",MAX(E18-D18,0))</f>
        <v/>
      </c>
      <c r="H18" t="str">
        <f>IF(A18="","",IF(OR(COUNTIF($A$6:$A$55,A18)&lt;&gt;1,B18="",AND(C18&lt;&gt;"Debit",C18&lt;&gt;"Credit")),"REVIEW CHART","OK"))</f>
        <v/>
      </c>
    </row>
    <row r="19" spans="1:8" x14ac:dyDescent="0.25">
      <c r="A19" t="str">
        <f>IF(Chart!A19="","",Chart!A19)</f>
        <v/>
      </c>
      <c r="B19" t="str">
        <f>IF(Chart!A19="","",Chart!B19)</f>
        <v/>
      </c>
      <c r="C19" t="str">
        <f>IF(Chart!A19="","",Chart!C19)</f>
        <v/>
      </c>
      <c r="D19" s="6" t="str">
        <f>IF(A19="","",SUMIF('Journal'!$C$6:$C$405,A19,'Journal'!$F$6:$F$405))</f>
        <v/>
      </c>
      <c r="E19" s="6" t="str">
        <f>IF(A19="","",SUMIF('Journal'!$C$6:$C$405,A19,'Journal'!$G$6:$G$405))</f>
        <v/>
      </c>
      <c r="F19" s="6" t="str">
        <f>IF(A19="","",MAX(D19-E19,0))</f>
        <v/>
      </c>
      <c r="G19" s="6" t="str">
        <f>IF(A19="","",MAX(E19-D19,0))</f>
        <v/>
      </c>
      <c r="H19" t="str">
        <f>IF(A19="","",IF(OR(COUNTIF($A$6:$A$55,A19)&lt;&gt;1,B19="",AND(C19&lt;&gt;"Debit",C19&lt;&gt;"Credit")),"REVIEW CHART","OK"))</f>
        <v/>
      </c>
    </row>
    <row r="20" spans="1:8" x14ac:dyDescent="0.25">
      <c r="A20" t="str">
        <f>IF(Chart!A20="","",Chart!A20)</f>
        <v/>
      </c>
      <c r="B20" t="str">
        <f>IF(Chart!A20="","",Chart!B20)</f>
        <v/>
      </c>
      <c r="C20" t="str">
        <f>IF(Chart!A20="","",Chart!C20)</f>
        <v/>
      </c>
      <c r="D20" s="6" t="str">
        <f>IF(A20="","",SUMIF('Journal'!$C$6:$C$405,A20,'Journal'!$F$6:$F$405))</f>
        <v/>
      </c>
      <c r="E20" s="6" t="str">
        <f>IF(A20="","",SUMIF('Journal'!$C$6:$C$405,A20,'Journal'!$G$6:$G$405))</f>
        <v/>
      </c>
      <c r="F20" s="6" t="str">
        <f>IF(A20="","",MAX(D20-E20,0))</f>
        <v/>
      </c>
      <c r="G20" s="6" t="str">
        <f>IF(A20="","",MAX(E20-D20,0))</f>
        <v/>
      </c>
      <c r="H20" t="str">
        <f>IF(A20="","",IF(OR(COUNTIF($A$6:$A$55,A20)&lt;&gt;1,B20="",AND(C20&lt;&gt;"Debit",C20&lt;&gt;"Credit")),"REVIEW CHART","OK"))</f>
        <v/>
      </c>
    </row>
    <row r="21" spans="1:8" x14ac:dyDescent="0.25">
      <c r="A21" t="str">
        <f>IF(Chart!A21="","",Chart!A21)</f>
        <v/>
      </c>
      <c r="B21" t="str">
        <f>IF(Chart!A21="","",Chart!B21)</f>
        <v/>
      </c>
      <c r="C21" t="str">
        <f>IF(Chart!A21="","",Chart!C21)</f>
        <v/>
      </c>
      <c r="D21" s="6" t="str">
        <f>IF(A21="","",SUMIF('Journal'!$C$6:$C$405,A21,'Journal'!$F$6:$F$405))</f>
        <v/>
      </c>
      <c r="E21" s="6" t="str">
        <f>IF(A21="","",SUMIF('Journal'!$C$6:$C$405,A21,'Journal'!$G$6:$G$405))</f>
        <v/>
      </c>
      <c r="F21" s="6" t="str">
        <f>IF(A21="","",MAX(D21-E21,0))</f>
        <v/>
      </c>
      <c r="G21" s="6" t="str">
        <f>IF(A21="","",MAX(E21-D21,0))</f>
        <v/>
      </c>
      <c r="H21" t="str">
        <f>IF(A21="","",IF(OR(COUNTIF($A$6:$A$55,A21)&lt;&gt;1,B21="",AND(C21&lt;&gt;"Debit",C21&lt;&gt;"Credit")),"REVIEW CHART","OK"))</f>
        <v/>
      </c>
    </row>
    <row r="22" spans="1:8" x14ac:dyDescent="0.25">
      <c r="A22" t="str">
        <f>IF(Chart!A22="","",Chart!A22)</f>
        <v/>
      </c>
      <c r="B22" t="str">
        <f>IF(Chart!A22="","",Chart!B22)</f>
        <v/>
      </c>
      <c r="C22" t="str">
        <f>IF(Chart!A22="","",Chart!C22)</f>
        <v/>
      </c>
      <c r="D22" s="6" t="str">
        <f>IF(A22="","",SUMIF('Journal'!$C$6:$C$405,A22,'Journal'!$F$6:$F$405))</f>
        <v/>
      </c>
      <c r="E22" s="6" t="str">
        <f>IF(A22="","",SUMIF('Journal'!$C$6:$C$405,A22,'Journal'!$G$6:$G$405))</f>
        <v/>
      </c>
      <c r="F22" s="6" t="str">
        <f>IF(A22="","",MAX(D22-E22,0))</f>
        <v/>
      </c>
      <c r="G22" s="6" t="str">
        <f>IF(A22="","",MAX(E22-D22,0))</f>
        <v/>
      </c>
      <c r="H22" t="str">
        <f>IF(A22="","",IF(OR(COUNTIF($A$6:$A$55,A22)&lt;&gt;1,B22="",AND(C22&lt;&gt;"Debit",C22&lt;&gt;"Credit")),"REVIEW CHART","OK"))</f>
        <v/>
      </c>
    </row>
    <row r="23" spans="1:8" x14ac:dyDescent="0.25">
      <c r="A23" t="str">
        <f>IF(Chart!A23="","",Chart!A23)</f>
        <v/>
      </c>
      <c r="B23" t="str">
        <f>IF(Chart!A23="","",Chart!B23)</f>
        <v/>
      </c>
      <c r="C23" t="str">
        <f>IF(Chart!A23="","",Chart!C23)</f>
        <v/>
      </c>
      <c r="D23" s="6" t="str">
        <f>IF(A23="","",SUMIF('Journal'!$C$6:$C$405,A23,'Journal'!$F$6:$F$405))</f>
        <v/>
      </c>
      <c r="E23" s="6" t="str">
        <f>IF(A23="","",SUMIF('Journal'!$C$6:$C$405,A23,'Journal'!$G$6:$G$405))</f>
        <v/>
      </c>
      <c r="F23" s="6" t="str">
        <f>IF(A23="","",MAX(D23-E23,0))</f>
        <v/>
      </c>
      <c r="G23" s="6" t="str">
        <f>IF(A23="","",MAX(E23-D23,0))</f>
        <v/>
      </c>
      <c r="H23" t="str">
        <f>IF(A23="","",IF(OR(COUNTIF($A$6:$A$55,A23)&lt;&gt;1,B23="",AND(C23&lt;&gt;"Debit",C23&lt;&gt;"Credit")),"REVIEW CHART","OK"))</f>
        <v/>
      </c>
    </row>
    <row r="24" spans="1:8" x14ac:dyDescent="0.25">
      <c r="A24" t="str">
        <f>IF(Chart!A24="","",Chart!A24)</f>
        <v/>
      </c>
      <c r="B24" t="str">
        <f>IF(Chart!A24="","",Chart!B24)</f>
        <v/>
      </c>
      <c r="C24" t="str">
        <f>IF(Chart!A24="","",Chart!C24)</f>
        <v/>
      </c>
      <c r="D24" s="6" t="str">
        <f>IF(A24="","",SUMIF('Journal'!$C$6:$C$405,A24,'Journal'!$F$6:$F$405))</f>
        <v/>
      </c>
      <c r="E24" s="6" t="str">
        <f>IF(A24="","",SUMIF('Journal'!$C$6:$C$405,A24,'Journal'!$G$6:$G$405))</f>
        <v/>
      </c>
      <c r="F24" s="6" t="str">
        <f>IF(A24="","",MAX(D24-E24,0))</f>
        <v/>
      </c>
      <c r="G24" s="6" t="str">
        <f>IF(A24="","",MAX(E24-D24,0))</f>
        <v/>
      </c>
      <c r="H24" t="str">
        <f>IF(A24="","",IF(OR(COUNTIF($A$6:$A$55,A24)&lt;&gt;1,B24="",AND(C24&lt;&gt;"Debit",C24&lt;&gt;"Credit")),"REVIEW CHART","OK"))</f>
        <v/>
      </c>
    </row>
    <row r="25" spans="1:8" x14ac:dyDescent="0.25">
      <c r="A25" t="str">
        <f>IF(Chart!A25="","",Chart!A25)</f>
        <v/>
      </c>
      <c r="B25" t="str">
        <f>IF(Chart!A25="","",Chart!B25)</f>
        <v/>
      </c>
      <c r="C25" t="str">
        <f>IF(Chart!A25="","",Chart!C25)</f>
        <v/>
      </c>
      <c r="D25" s="6" t="str">
        <f>IF(A25="","",SUMIF('Journal'!$C$6:$C$405,A25,'Journal'!$F$6:$F$405))</f>
        <v/>
      </c>
      <c r="E25" s="6" t="str">
        <f>IF(A25="","",SUMIF('Journal'!$C$6:$C$405,A25,'Journal'!$G$6:$G$405))</f>
        <v/>
      </c>
      <c r="F25" s="6" t="str">
        <f>IF(A25="","",MAX(D25-E25,0))</f>
        <v/>
      </c>
      <c r="G25" s="6" t="str">
        <f>IF(A25="","",MAX(E25-D25,0))</f>
        <v/>
      </c>
      <c r="H25" t="str">
        <f>IF(A25="","",IF(OR(COUNTIF($A$6:$A$55,A25)&lt;&gt;1,B25="",AND(C25&lt;&gt;"Debit",C25&lt;&gt;"Credit")),"REVIEW CHART","OK"))</f>
        <v/>
      </c>
    </row>
    <row r="26" spans="1:8" x14ac:dyDescent="0.25">
      <c r="A26" t="str">
        <f>IF(Chart!A26="","",Chart!A26)</f>
        <v/>
      </c>
      <c r="B26" t="str">
        <f>IF(Chart!A26="","",Chart!B26)</f>
        <v/>
      </c>
      <c r="C26" t="str">
        <f>IF(Chart!A26="","",Chart!C26)</f>
        <v/>
      </c>
      <c r="D26" s="6" t="str">
        <f>IF(A26="","",SUMIF('Journal'!$C$6:$C$405,A26,'Journal'!$F$6:$F$405))</f>
        <v/>
      </c>
      <c r="E26" s="6" t="str">
        <f>IF(A26="","",SUMIF('Journal'!$C$6:$C$405,A26,'Journal'!$G$6:$G$405))</f>
        <v/>
      </c>
      <c r="F26" s="6" t="str">
        <f>IF(A26="","",MAX(D26-E26,0))</f>
        <v/>
      </c>
      <c r="G26" s="6" t="str">
        <f>IF(A26="","",MAX(E26-D26,0))</f>
        <v/>
      </c>
      <c r="H26" t="str">
        <f>IF(A26="","",IF(OR(COUNTIF($A$6:$A$55,A26)&lt;&gt;1,B26="",AND(C26&lt;&gt;"Debit",C26&lt;&gt;"Credit")),"REVIEW CHART","OK"))</f>
        <v/>
      </c>
    </row>
    <row r="27" spans="1:8" x14ac:dyDescent="0.25">
      <c r="A27" t="str">
        <f>IF(Chart!A27="","",Chart!A27)</f>
        <v/>
      </c>
      <c r="B27" t="str">
        <f>IF(Chart!A27="","",Chart!B27)</f>
        <v/>
      </c>
      <c r="C27" t="str">
        <f>IF(Chart!A27="","",Chart!C27)</f>
        <v/>
      </c>
      <c r="D27" s="6" t="str">
        <f>IF(A27="","",SUMIF('Journal'!$C$6:$C$405,A27,'Journal'!$F$6:$F$405))</f>
        <v/>
      </c>
      <c r="E27" s="6" t="str">
        <f>IF(A27="","",SUMIF('Journal'!$C$6:$C$405,A27,'Journal'!$G$6:$G$405))</f>
        <v/>
      </c>
      <c r="F27" s="6" t="str">
        <f>IF(A27="","",MAX(D27-E27,0))</f>
        <v/>
      </c>
      <c r="G27" s="6" t="str">
        <f>IF(A27="","",MAX(E27-D27,0))</f>
        <v/>
      </c>
      <c r="H27" t="str">
        <f>IF(A27="","",IF(OR(COUNTIF($A$6:$A$55,A27)&lt;&gt;1,B27="",AND(C27&lt;&gt;"Debit",C27&lt;&gt;"Credit")),"REVIEW CHART","OK"))</f>
        <v/>
      </c>
    </row>
    <row r="28" spans="1:8" x14ac:dyDescent="0.25">
      <c r="A28" t="str">
        <f>IF(Chart!A28="","",Chart!A28)</f>
        <v/>
      </c>
      <c r="B28" t="str">
        <f>IF(Chart!A28="","",Chart!B28)</f>
        <v/>
      </c>
      <c r="C28" t="str">
        <f>IF(Chart!A28="","",Chart!C28)</f>
        <v/>
      </c>
      <c r="D28" s="6" t="str">
        <f>IF(A28="","",SUMIF('Journal'!$C$6:$C$405,A28,'Journal'!$F$6:$F$405))</f>
        <v/>
      </c>
      <c r="E28" s="6" t="str">
        <f>IF(A28="","",SUMIF('Journal'!$C$6:$C$405,A28,'Journal'!$G$6:$G$405))</f>
        <v/>
      </c>
      <c r="F28" s="6" t="str">
        <f>IF(A28="","",MAX(D28-E28,0))</f>
        <v/>
      </c>
      <c r="G28" s="6" t="str">
        <f>IF(A28="","",MAX(E28-D28,0))</f>
        <v/>
      </c>
      <c r="H28" t="str">
        <f>IF(A28="","",IF(OR(COUNTIF($A$6:$A$55,A28)&lt;&gt;1,B28="",AND(C28&lt;&gt;"Debit",C28&lt;&gt;"Credit")),"REVIEW CHART","OK"))</f>
        <v/>
      </c>
    </row>
    <row r="29" spans="1:8" x14ac:dyDescent="0.25">
      <c r="A29" t="str">
        <f>IF(Chart!A29="","",Chart!A29)</f>
        <v/>
      </c>
      <c r="B29" t="str">
        <f>IF(Chart!A29="","",Chart!B29)</f>
        <v/>
      </c>
      <c r="C29" t="str">
        <f>IF(Chart!A29="","",Chart!C29)</f>
        <v/>
      </c>
      <c r="D29" s="6" t="str">
        <f>IF(A29="","",SUMIF('Journal'!$C$6:$C$405,A29,'Journal'!$F$6:$F$405))</f>
        <v/>
      </c>
      <c r="E29" s="6" t="str">
        <f>IF(A29="","",SUMIF('Journal'!$C$6:$C$405,A29,'Journal'!$G$6:$G$405))</f>
        <v/>
      </c>
      <c r="F29" s="6" t="str">
        <f>IF(A29="","",MAX(D29-E29,0))</f>
        <v/>
      </c>
      <c r="G29" s="6" t="str">
        <f>IF(A29="","",MAX(E29-D29,0))</f>
        <v/>
      </c>
      <c r="H29" t="str">
        <f>IF(A29="","",IF(OR(COUNTIF($A$6:$A$55,A29)&lt;&gt;1,B29="",AND(C29&lt;&gt;"Debit",C29&lt;&gt;"Credit")),"REVIEW CHART","OK"))</f>
        <v/>
      </c>
    </row>
    <row r="30" spans="1:8" x14ac:dyDescent="0.25">
      <c r="A30" t="str">
        <f>IF(Chart!A30="","",Chart!A30)</f>
        <v/>
      </c>
      <c r="B30" t="str">
        <f>IF(Chart!A30="","",Chart!B30)</f>
        <v/>
      </c>
      <c r="C30" t="str">
        <f>IF(Chart!A30="","",Chart!C30)</f>
        <v/>
      </c>
      <c r="D30" s="6" t="str">
        <f>IF(A30="","",SUMIF('Journal'!$C$6:$C$405,A30,'Journal'!$F$6:$F$405))</f>
        <v/>
      </c>
      <c r="E30" s="6" t="str">
        <f>IF(A30="","",SUMIF('Journal'!$C$6:$C$405,A30,'Journal'!$G$6:$G$405))</f>
        <v/>
      </c>
      <c r="F30" s="6" t="str">
        <f>IF(A30="","",MAX(D30-E30,0))</f>
        <v/>
      </c>
      <c r="G30" s="6" t="str">
        <f>IF(A30="","",MAX(E30-D30,0))</f>
        <v/>
      </c>
      <c r="H30" t="str">
        <f>IF(A30="","",IF(OR(COUNTIF($A$6:$A$55,A30)&lt;&gt;1,B30="",AND(C30&lt;&gt;"Debit",C30&lt;&gt;"Credit")),"REVIEW CHART","OK"))</f>
        <v/>
      </c>
    </row>
    <row r="31" spans="1:8" x14ac:dyDescent="0.25">
      <c r="A31" t="str">
        <f>IF(Chart!A31="","",Chart!A31)</f>
        <v/>
      </c>
      <c r="B31" t="str">
        <f>IF(Chart!A31="","",Chart!B31)</f>
        <v/>
      </c>
      <c r="C31" t="str">
        <f>IF(Chart!A31="","",Chart!C31)</f>
        <v/>
      </c>
      <c r="D31" s="6" t="str">
        <f>IF(A31="","",SUMIF('Journal'!$C$6:$C$405,A31,'Journal'!$F$6:$F$405))</f>
        <v/>
      </c>
      <c r="E31" s="6" t="str">
        <f>IF(A31="","",SUMIF('Journal'!$C$6:$C$405,A31,'Journal'!$G$6:$G$405))</f>
        <v/>
      </c>
      <c r="F31" s="6" t="str">
        <f>IF(A31="","",MAX(D31-E31,0))</f>
        <v/>
      </c>
      <c r="G31" s="6" t="str">
        <f>IF(A31="","",MAX(E31-D31,0))</f>
        <v/>
      </c>
      <c r="H31" t="str">
        <f>IF(A31="","",IF(OR(COUNTIF($A$6:$A$55,A31)&lt;&gt;1,B31="",AND(C31&lt;&gt;"Debit",C31&lt;&gt;"Credit")),"REVIEW CHART","OK"))</f>
        <v/>
      </c>
    </row>
    <row r="32" spans="1:8" x14ac:dyDescent="0.25">
      <c r="A32" t="str">
        <f>IF(Chart!A32="","",Chart!A32)</f>
        <v/>
      </c>
      <c r="B32" t="str">
        <f>IF(Chart!A32="","",Chart!B32)</f>
        <v/>
      </c>
      <c r="C32" t="str">
        <f>IF(Chart!A32="","",Chart!C32)</f>
        <v/>
      </c>
      <c r="D32" s="6" t="str">
        <f>IF(A32="","",SUMIF('Journal'!$C$6:$C$405,A32,'Journal'!$F$6:$F$405))</f>
        <v/>
      </c>
      <c r="E32" s="6" t="str">
        <f>IF(A32="","",SUMIF('Journal'!$C$6:$C$405,A32,'Journal'!$G$6:$G$405))</f>
        <v/>
      </c>
      <c r="F32" s="6" t="str">
        <f>IF(A32="","",MAX(D32-E32,0))</f>
        <v/>
      </c>
      <c r="G32" s="6" t="str">
        <f>IF(A32="","",MAX(E32-D32,0))</f>
        <v/>
      </c>
      <c r="H32" t="str">
        <f>IF(A32="","",IF(OR(COUNTIF($A$6:$A$55,A32)&lt;&gt;1,B32="",AND(C32&lt;&gt;"Debit",C32&lt;&gt;"Credit")),"REVIEW CHART","OK"))</f>
        <v/>
      </c>
    </row>
    <row r="33" spans="1:8" x14ac:dyDescent="0.25">
      <c r="A33" t="str">
        <f>IF(Chart!A33="","",Chart!A33)</f>
        <v/>
      </c>
      <c r="B33" t="str">
        <f>IF(Chart!A33="","",Chart!B33)</f>
        <v/>
      </c>
      <c r="C33" t="str">
        <f>IF(Chart!A33="","",Chart!C33)</f>
        <v/>
      </c>
      <c r="D33" s="6" t="str">
        <f>IF(A33="","",SUMIF('Journal'!$C$6:$C$405,A33,'Journal'!$F$6:$F$405))</f>
        <v/>
      </c>
      <c r="E33" s="6" t="str">
        <f>IF(A33="","",SUMIF('Journal'!$C$6:$C$405,A33,'Journal'!$G$6:$G$405))</f>
        <v/>
      </c>
      <c r="F33" s="6" t="str">
        <f>IF(A33="","",MAX(D33-E33,0))</f>
        <v/>
      </c>
      <c r="G33" s="6" t="str">
        <f>IF(A33="","",MAX(E33-D33,0))</f>
        <v/>
      </c>
      <c r="H33" t="str">
        <f>IF(A33="","",IF(OR(COUNTIF($A$6:$A$55,A33)&lt;&gt;1,B33="",AND(C33&lt;&gt;"Debit",C33&lt;&gt;"Credit")),"REVIEW CHART","OK"))</f>
        <v/>
      </c>
    </row>
    <row r="34" spans="1:8" x14ac:dyDescent="0.25">
      <c r="A34" t="str">
        <f>IF(Chart!A34="","",Chart!A34)</f>
        <v/>
      </c>
      <c r="B34" t="str">
        <f>IF(Chart!A34="","",Chart!B34)</f>
        <v/>
      </c>
      <c r="C34" t="str">
        <f>IF(Chart!A34="","",Chart!C34)</f>
        <v/>
      </c>
      <c r="D34" s="6" t="str">
        <f>IF(A34="","",SUMIF('Journal'!$C$6:$C$405,A34,'Journal'!$F$6:$F$405))</f>
        <v/>
      </c>
      <c r="E34" s="6" t="str">
        <f>IF(A34="","",SUMIF('Journal'!$C$6:$C$405,A34,'Journal'!$G$6:$G$405))</f>
        <v/>
      </c>
      <c r="F34" s="6" t="str">
        <f>IF(A34="","",MAX(D34-E34,0))</f>
        <v/>
      </c>
      <c r="G34" s="6" t="str">
        <f>IF(A34="","",MAX(E34-D34,0))</f>
        <v/>
      </c>
      <c r="H34" t="str">
        <f>IF(A34="","",IF(OR(COUNTIF($A$6:$A$55,A34)&lt;&gt;1,B34="",AND(C34&lt;&gt;"Debit",C34&lt;&gt;"Credit")),"REVIEW CHART","OK"))</f>
        <v/>
      </c>
    </row>
    <row r="35" spans="1:8" x14ac:dyDescent="0.25">
      <c r="A35" t="str">
        <f>IF(Chart!A35="","",Chart!A35)</f>
        <v/>
      </c>
      <c r="B35" t="str">
        <f>IF(Chart!A35="","",Chart!B35)</f>
        <v/>
      </c>
      <c r="C35" t="str">
        <f>IF(Chart!A35="","",Chart!C35)</f>
        <v/>
      </c>
      <c r="D35" s="6" t="str">
        <f>IF(A35="","",SUMIF('Journal'!$C$6:$C$405,A35,'Journal'!$F$6:$F$405))</f>
        <v/>
      </c>
      <c r="E35" s="6" t="str">
        <f>IF(A35="","",SUMIF('Journal'!$C$6:$C$405,A35,'Journal'!$G$6:$G$405))</f>
        <v/>
      </c>
      <c r="F35" s="6" t="str">
        <f>IF(A35="","",MAX(D35-E35,0))</f>
        <v/>
      </c>
      <c r="G35" s="6" t="str">
        <f>IF(A35="","",MAX(E35-D35,0))</f>
        <v/>
      </c>
      <c r="H35" t="str">
        <f>IF(A35="","",IF(OR(COUNTIF($A$6:$A$55,A35)&lt;&gt;1,B35="",AND(C35&lt;&gt;"Debit",C35&lt;&gt;"Credit")),"REVIEW CHART","OK"))</f>
        <v/>
      </c>
    </row>
    <row r="36" spans="1:8" x14ac:dyDescent="0.25">
      <c r="A36" t="str">
        <f>IF(Chart!A36="","",Chart!A36)</f>
        <v/>
      </c>
      <c r="B36" t="str">
        <f>IF(Chart!A36="","",Chart!B36)</f>
        <v/>
      </c>
      <c r="C36" t="str">
        <f>IF(Chart!A36="","",Chart!C36)</f>
        <v/>
      </c>
      <c r="D36" s="6" t="str">
        <f>IF(A36="","",SUMIF('Journal'!$C$6:$C$405,A36,'Journal'!$F$6:$F$405))</f>
        <v/>
      </c>
      <c r="E36" s="6" t="str">
        <f>IF(A36="","",SUMIF('Journal'!$C$6:$C$405,A36,'Journal'!$G$6:$G$405))</f>
        <v/>
      </c>
      <c r="F36" s="6" t="str">
        <f>IF(A36="","",MAX(D36-E36,0))</f>
        <v/>
      </c>
      <c r="G36" s="6" t="str">
        <f>IF(A36="","",MAX(E36-D36,0))</f>
        <v/>
      </c>
      <c r="H36" t="str">
        <f>IF(A36="","",IF(OR(COUNTIF($A$6:$A$55,A36)&lt;&gt;1,B36="",AND(C36&lt;&gt;"Debit",C36&lt;&gt;"Credit")),"REVIEW CHART","OK"))</f>
        <v/>
      </c>
    </row>
    <row r="37" spans="1:8" x14ac:dyDescent="0.25">
      <c r="A37" t="str">
        <f>IF(Chart!A37="","",Chart!A37)</f>
        <v/>
      </c>
      <c r="B37" t="str">
        <f>IF(Chart!A37="","",Chart!B37)</f>
        <v/>
      </c>
      <c r="C37" t="str">
        <f>IF(Chart!A37="","",Chart!C37)</f>
        <v/>
      </c>
      <c r="D37" s="6" t="str">
        <f>IF(A37="","",SUMIF('Journal'!$C$6:$C$405,A37,'Journal'!$F$6:$F$405))</f>
        <v/>
      </c>
      <c r="E37" s="6" t="str">
        <f>IF(A37="","",SUMIF('Journal'!$C$6:$C$405,A37,'Journal'!$G$6:$G$405))</f>
        <v/>
      </c>
      <c r="F37" s="6" t="str">
        <f>IF(A37="","",MAX(D37-E37,0))</f>
        <v/>
      </c>
      <c r="G37" s="6" t="str">
        <f>IF(A37="","",MAX(E37-D37,0))</f>
        <v/>
      </c>
      <c r="H37" t="str">
        <f>IF(A37="","",IF(OR(COUNTIF($A$6:$A$55,A37)&lt;&gt;1,B37="",AND(C37&lt;&gt;"Debit",C37&lt;&gt;"Credit")),"REVIEW CHART","OK"))</f>
        <v/>
      </c>
    </row>
    <row r="38" spans="1:8" x14ac:dyDescent="0.25">
      <c r="A38" t="str">
        <f>IF(Chart!A38="","",Chart!A38)</f>
        <v/>
      </c>
      <c r="B38" t="str">
        <f>IF(Chart!A38="","",Chart!B38)</f>
        <v/>
      </c>
      <c r="C38" t="str">
        <f>IF(Chart!A38="","",Chart!C38)</f>
        <v/>
      </c>
      <c r="D38" s="6" t="str">
        <f>IF(A38="","",SUMIF('Journal'!$C$6:$C$405,A38,'Journal'!$F$6:$F$405))</f>
        <v/>
      </c>
      <c r="E38" s="6" t="str">
        <f>IF(A38="","",SUMIF('Journal'!$C$6:$C$405,A38,'Journal'!$G$6:$G$405))</f>
        <v/>
      </c>
      <c r="F38" s="6" t="str">
        <f>IF(A38="","",MAX(D38-E38,0))</f>
        <v/>
      </c>
      <c r="G38" s="6" t="str">
        <f>IF(A38="","",MAX(E38-D38,0))</f>
        <v/>
      </c>
      <c r="H38" t="str">
        <f>IF(A38="","",IF(OR(COUNTIF($A$6:$A$55,A38)&lt;&gt;1,B38="",AND(C38&lt;&gt;"Debit",C38&lt;&gt;"Credit")),"REVIEW CHART","OK"))</f>
        <v/>
      </c>
    </row>
    <row r="39" spans="1:8" x14ac:dyDescent="0.25">
      <c r="A39" t="str">
        <f>IF(Chart!A39="","",Chart!A39)</f>
        <v/>
      </c>
      <c r="B39" t="str">
        <f>IF(Chart!A39="","",Chart!B39)</f>
        <v/>
      </c>
      <c r="C39" t="str">
        <f>IF(Chart!A39="","",Chart!C39)</f>
        <v/>
      </c>
      <c r="D39" s="6" t="str">
        <f>IF(A39="","",SUMIF('Journal'!$C$6:$C$405,A39,'Journal'!$F$6:$F$405))</f>
        <v/>
      </c>
      <c r="E39" s="6" t="str">
        <f>IF(A39="","",SUMIF('Journal'!$C$6:$C$405,A39,'Journal'!$G$6:$G$405))</f>
        <v/>
      </c>
      <c r="F39" s="6" t="str">
        <f>IF(A39="","",MAX(D39-E39,0))</f>
        <v/>
      </c>
      <c r="G39" s="6" t="str">
        <f>IF(A39="","",MAX(E39-D39,0))</f>
        <v/>
      </c>
      <c r="H39" t="str">
        <f>IF(A39="","",IF(OR(COUNTIF($A$6:$A$55,A39)&lt;&gt;1,B39="",AND(C39&lt;&gt;"Debit",C39&lt;&gt;"Credit")),"REVIEW CHART","OK"))</f>
        <v/>
      </c>
    </row>
    <row r="40" spans="1:8" x14ac:dyDescent="0.25">
      <c r="A40" t="str">
        <f>IF(Chart!A40="","",Chart!A40)</f>
        <v/>
      </c>
      <c r="B40" t="str">
        <f>IF(Chart!A40="","",Chart!B40)</f>
        <v/>
      </c>
      <c r="C40" t="str">
        <f>IF(Chart!A40="","",Chart!C40)</f>
        <v/>
      </c>
      <c r="D40" s="6" t="str">
        <f>IF(A40="","",SUMIF('Journal'!$C$6:$C$405,A40,'Journal'!$F$6:$F$405))</f>
        <v/>
      </c>
      <c r="E40" s="6" t="str">
        <f>IF(A40="","",SUMIF('Journal'!$C$6:$C$405,A40,'Journal'!$G$6:$G$405))</f>
        <v/>
      </c>
      <c r="F40" s="6" t="str">
        <f>IF(A40="","",MAX(D40-E40,0))</f>
        <v/>
      </c>
      <c r="G40" s="6" t="str">
        <f>IF(A40="","",MAX(E40-D40,0))</f>
        <v/>
      </c>
      <c r="H40" t="str">
        <f>IF(A40="","",IF(OR(COUNTIF($A$6:$A$55,A40)&lt;&gt;1,B40="",AND(C40&lt;&gt;"Debit",C40&lt;&gt;"Credit")),"REVIEW CHART","OK"))</f>
        <v/>
      </c>
    </row>
    <row r="41" spans="1:8" x14ac:dyDescent="0.25">
      <c r="A41" t="str">
        <f>IF(Chart!A41="","",Chart!A41)</f>
        <v/>
      </c>
      <c r="B41" t="str">
        <f>IF(Chart!A41="","",Chart!B41)</f>
        <v/>
      </c>
      <c r="C41" t="str">
        <f>IF(Chart!A41="","",Chart!C41)</f>
        <v/>
      </c>
      <c r="D41" s="6" t="str">
        <f>IF(A41="","",SUMIF('Journal'!$C$6:$C$405,A41,'Journal'!$F$6:$F$405))</f>
        <v/>
      </c>
      <c r="E41" s="6" t="str">
        <f>IF(A41="","",SUMIF('Journal'!$C$6:$C$405,A41,'Journal'!$G$6:$G$405))</f>
        <v/>
      </c>
      <c r="F41" s="6" t="str">
        <f>IF(A41="","",MAX(D41-E41,0))</f>
        <v/>
      </c>
      <c r="G41" s="6" t="str">
        <f>IF(A41="","",MAX(E41-D41,0))</f>
        <v/>
      </c>
      <c r="H41" t="str">
        <f>IF(A41="","",IF(OR(COUNTIF($A$6:$A$55,A41)&lt;&gt;1,B41="",AND(C41&lt;&gt;"Debit",C41&lt;&gt;"Credit")),"REVIEW CHART","OK"))</f>
        <v/>
      </c>
    </row>
    <row r="42" spans="1:8" x14ac:dyDescent="0.25">
      <c r="A42" t="str">
        <f>IF(Chart!A42="","",Chart!A42)</f>
        <v/>
      </c>
      <c r="B42" t="str">
        <f>IF(Chart!A42="","",Chart!B42)</f>
        <v/>
      </c>
      <c r="C42" t="str">
        <f>IF(Chart!A42="","",Chart!C42)</f>
        <v/>
      </c>
      <c r="D42" s="6" t="str">
        <f>IF(A42="","",SUMIF('Journal'!$C$6:$C$405,A42,'Journal'!$F$6:$F$405))</f>
        <v/>
      </c>
      <c r="E42" s="6" t="str">
        <f>IF(A42="","",SUMIF('Journal'!$C$6:$C$405,A42,'Journal'!$G$6:$G$405))</f>
        <v/>
      </c>
      <c r="F42" s="6" t="str">
        <f>IF(A42="","",MAX(D42-E42,0))</f>
        <v/>
      </c>
      <c r="G42" s="6" t="str">
        <f>IF(A42="","",MAX(E42-D42,0))</f>
        <v/>
      </c>
      <c r="H42" t="str">
        <f>IF(A42="","",IF(OR(COUNTIF($A$6:$A$55,A42)&lt;&gt;1,B42="",AND(C42&lt;&gt;"Debit",C42&lt;&gt;"Credit")),"REVIEW CHART","OK"))</f>
        <v/>
      </c>
    </row>
    <row r="43" spans="1:8" x14ac:dyDescent="0.25">
      <c r="A43" t="str">
        <f>IF(Chart!A43="","",Chart!A43)</f>
        <v/>
      </c>
      <c r="B43" t="str">
        <f>IF(Chart!A43="","",Chart!B43)</f>
        <v/>
      </c>
      <c r="C43" t="str">
        <f>IF(Chart!A43="","",Chart!C43)</f>
        <v/>
      </c>
      <c r="D43" s="6" t="str">
        <f>IF(A43="","",SUMIF('Journal'!$C$6:$C$405,A43,'Journal'!$F$6:$F$405))</f>
        <v/>
      </c>
      <c r="E43" s="6" t="str">
        <f>IF(A43="","",SUMIF('Journal'!$C$6:$C$405,A43,'Journal'!$G$6:$G$405))</f>
        <v/>
      </c>
      <c r="F43" s="6" t="str">
        <f>IF(A43="","",MAX(D43-E43,0))</f>
        <v/>
      </c>
      <c r="G43" s="6" t="str">
        <f>IF(A43="","",MAX(E43-D43,0))</f>
        <v/>
      </c>
      <c r="H43" t="str">
        <f>IF(A43="","",IF(OR(COUNTIF($A$6:$A$55,A43)&lt;&gt;1,B43="",AND(C43&lt;&gt;"Debit",C43&lt;&gt;"Credit")),"REVIEW CHART","OK"))</f>
        <v/>
      </c>
    </row>
    <row r="44" spans="1:8" x14ac:dyDescent="0.25">
      <c r="A44" t="str">
        <f>IF(Chart!A44="","",Chart!A44)</f>
        <v/>
      </c>
      <c r="B44" t="str">
        <f>IF(Chart!A44="","",Chart!B44)</f>
        <v/>
      </c>
      <c r="C44" t="str">
        <f>IF(Chart!A44="","",Chart!C44)</f>
        <v/>
      </c>
      <c r="D44" s="6" t="str">
        <f>IF(A44="","",SUMIF('Journal'!$C$6:$C$405,A44,'Journal'!$F$6:$F$405))</f>
        <v/>
      </c>
      <c r="E44" s="6" t="str">
        <f>IF(A44="","",SUMIF('Journal'!$C$6:$C$405,A44,'Journal'!$G$6:$G$405))</f>
        <v/>
      </c>
      <c r="F44" s="6" t="str">
        <f>IF(A44="","",MAX(D44-E44,0))</f>
        <v/>
      </c>
      <c r="G44" s="6" t="str">
        <f>IF(A44="","",MAX(E44-D44,0))</f>
        <v/>
      </c>
      <c r="H44" t="str">
        <f>IF(A44="","",IF(OR(COUNTIF($A$6:$A$55,A44)&lt;&gt;1,B44="",AND(C44&lt;&gt;"Debit",C44&lt;&gt;"Credit")),"REVIEW CHART","OK"))</f>
        <v/>
      </c>
    </row>
    <row r="45" spans="1:8" x14ac:dyDescent="0.25">
      <c r="A45" t="str">
        <f>IF(Chart!A45="","",Chart!A45)</f>
        <v/>
      </c>
      <c r="B45" t="str">
        <f>IF(Chart!A45="","",Chart!B45)</f>
        <v/>
      </c>
      <c r="C45" t="str">
        <f>IF(Chart!A45="","",Chart!C45)</f>
        <v/>
      </c>
      <c r="D45" s="6" t="str">
        <f>IF(A45="","",SUMIF('Journal'!$C$6:$C$405,A45,'Journal'!$F$6:$F$405))</f>
        <v/>
      </c>
      <c r="E45" s="6" t="str">
        <f>IF(A45="","",SUMIF('Journal'!$C$6:$C$405,A45,'Journal'!$G$6:$G$405))</f>
        <v/>
      </c>
      <c r="F45" s="6" t="str">
        <f>IF(A45="","",MAX(D45-E45,0))</f>
        <v/>
      </c>
      <c r="G45" s="6" t="str">
        <f>IF(A45="","",MAX(E45-D45,0))</f>
        <v/>
      </c>
      <c r="H45" t="str">
        <f>IF(A45="","",IF(OR(COUNTIF($A$6:$A$55,A45)&lt;&gt;1,B45="",AND(C45&lt;&gt;"Debit",C45&lt;&gt;"Credit")),"REVIEW CHART","OK"))</f>
        <v/>
      </c>
    </row>
    <row r="46" spans="1:8" x14ac:dyDescent="0.25">
      <c r="A46" t="str">
        <f>IF(Chart!A46="","",Chart!A46)</f>
        <v/>
      </c>
      <c r="B46" t="str">
        <f>IF(Chart!A46="","",Chart!B46)</f>
        <v/>
      </c>
      <c r="C46" t="str">
        <f>IF(Chart!A46="","",Chart!C46)</f>
        <v/>
      </c>
      <c r="D46" s="6" t="str">
        <f>IF(A46="","",SUMIF('Journal'!$C$6:$C$405,A46,'Journal'!$F$6:$F$405))</f>
        <v/>
      </c>
      <c r="E46" s="6" t="str">
        <f>IF(A46="","",SUMIF('Journal'!$C$6:$C$405,A46,'Journal'!$G$6:$G$405))</f>
        <v/>
      </c>
      <c r="F46" s="6" t="str">
        <f>IF(A46="","",MAX(D46-E46,0))</f>
        <v/>
      </c>
      <c r="G46" s="6" t="str">
        <f>IF(A46="","",MAX(E46-D46,0))</f>
        <v/>
      </c>
      <c r="H46" t="str">
        <f>IF(A46="","",IF(OR(COUNTIF($A$6:$A$55,A46)&lt;&gt;1,B46="",AND(C46&lt;&gt;"Debit",C46&lt;&gt;"Credit")),"REVIEW CHART","OK"))</f>
        <v/>
      </c>
    </row>
    <row r="47" spans="1:8" x14ac:dyDescent="0.25">
      <c r="A47" t="str">
        <f>IF(Chart!A47="","",Chart!A47)</f>
        <v/>
      </c>
      <c r="B47" t="str">
        <f>IF(Chart!A47="","",Chart!B47)</f>
        <v/>
      </c>
      <c r="C47" t="str">
        <f>IF(Chart!A47="","",Chart!C47)</f>
        <v/>
      </c>
      <c r="D47" s="6" t="str">
        <f>IF(A47="","",SUMIF('Journal'!$C$6:$C$405,A47,'Journal'!$F$6:$F$405))</f>
        <v/>
      </c>
      <c r="E47" s="6" t="str">
        <f>IF(A47="","",SUMIF('Journal'!$C$6:$C$405,A47,'Journal'!$G$6:$G$405))</f>
        <v/>
      </c>
      <c r="F47" s="6" t="str">
        <f>IF(A47="","",MAX(D47-E47,0))</f>
        <v/>
      </c>
      <c r="G47" s="6" t="str">
        <f>IF(A47="","",MAX(E47-D47,0))</f>
        <v/>
      </c>
      <c r="H47" t="str">
        <f>IF(A47="","",IF(OR(COUNTIF($A$6:$A$55,A47)&lt;&gt;1,B47="",AND(C47&lt;&gt;"Debit",C47&lt;&gt;"Credit")),"REVIEW CHART","OK"))</f>
        <v/>
      </c>
    </row>
    <row r="48" spans="1:8" x14ac:dyDescent="0.25">
      <c r="A48" t="str">
        <f>IF(Chart!A48="","",Chart!A48)</f>
        <v/>
      </c>
      <c r="B48" t="str">
        <f>IF(Chart!A48="","",Chart!B48)</f>
        <v/>
      </c>
      <c r="C48" t="str">
        <f>IF(Chart!A48="","",Chart!C48)</f>
        <v/>
      </c>
      <c r="D48" s="6" t="str">
        <f>IF(A48="","",SUMIF('Journal'!$C$6:$C$405,A48,'Journal'!$F$6:$F$405))</f>
        <v/>
      </c>
      <c r="E48" s="6" t="str">
        <f>IF(A48="","",SUMIF('Journal'!$C$6:$C$405,A48,'Journal'!$G$6:$G$405))</f>
        <v/>
      </c>
      <c r="F48" s="6" t="str">
        <f>IF(A48="","",MAX(D48-E48,0))</f>
        <v/>
      </c>
      <c r="G48" s="6" t="str">
        <f>IF(A48="","",MAX(E48-D48,0))</f>
        <v/>
      </c>
      <c r="H48" t="str">
        <f>IF(A48="","",IF(OR(COUNTIF($A$6:$A$55,A48)&lt;&gt;1,B48="",AND(C48&lt;&gt;"Debit",C48&lt;&gt;"Credit")),"REVIEW CHART","OK"))</f>
        <v/>
      </c>
    </row>
    <row r="49" spans="1:8" x14ac:dyDescent="0.25">
      <c r="A49" t="str">
        <f>IF(Chart!A49="","",Chart!A49)</f>
        <v/>
      </c>
      <c r="B49" t="str">
        <f>IF(Chart!A49="","",Chart!B49)</f>
        <v/>
      </c>
      <c r="C49" t="str">
        <f>IF(Chart!A49="","",Chart!C49)</f>
        <v/>
      </c>
      <c r="D49" s="6" t="str">
        <f>IF(A49="","",SUMIF('Journal'!$C$6:$C$405,A49,'Journal'!$F$6:$F$405))</f>
        <v/>
      </c>
      <c r="E49" s="6" t="str">
        <f>IF(A49="","",SUMIF('Journal'!$C$6:$C$405,A49,'Journal'!$G$6:$G$405))</f>
        <v/>
      </c>
      <c r="F49" s="6" t="str">
        <f>IF(A49="","",MAX(D49-E49,0))</f>
        <v/>
      </c>
      <c r="G49" s="6" t="str">
        <f>IF(A49="","",MAX(E49-D49,0))</f>
        <v/>
      </c>
      <c r="H49" t="str">
        <f>IF(A49="","",IF(OR(COUNTIF($A$6:$A$55,A49)&lt;&gt;1,B49="",AND(C49&lt;&gt;"Debit",C49&lt;&gt;"Credit")),"REVIEW CHART","OK"))</f>
        <v/>
      </c>
    </row>
    <row r="50" spans="1:8" x14ac:dyDescent="0.25">
      <c r="A50" t="str">
        <f>IF(Chart!A50="","",Chart!A50)</f>
        <v/>
      </c>
      <c r="B50" t="str">
        <f>IF(Chart!A50="","",Chart!B50)</f>
        <v/>
      </c>
      <c r="C50" t="str">
        <f>IF(Chart!A50="","",Chart!C50)</f>
        <v/>
      </c>
      <c r="D50" s="6" t="str">
        <f>IF(A50="","",SUMIF('Journal'!$C$6:$C$405,A50,'Journal'!$F$6:$F$405))</f>
        <v/>
      </c>
      <c r="E50" s="6" t="str">
        <f>IF(A50="","",SUMIF('Journal'!$C$6:$C$405,A50,'Journal'!$G$6:$G$405))</f>
        <v/>
      </c>
      <c r="F50" s="6" t="str">
        <f>IF(A50="","",MAX(D50-E50,0))</f>
        <v/>
      </c>
      <c r="G50" s="6" t="str">
        <f>IF(A50="","",MAX(E50-D50,0))</f>
        <v/>
      </c>
      <c r="H50" t="str">
        <f>IF(A50="","",IF(OR(COUNTIF($A$6:$A$55,A50)&lt;&gt;1,B50="",AND(C50&lt;&gt;"Debit",C50&lt;&gt;"Credit")),"REVIEW CHART","OK"))</f>
        <v/>
      </c>
    </row>
    <row r="51" spans="1:8" x14ac:dyDescent="0.25">
      <c r="A51" t="str">
        <f>IF(Chart!A51="","",Chart!A51)</f>
        <v/>
      </c>
      <c r="B51" t="str">
        <f>IF(Chart!A51="","",Chart!B51)</f>
        <v/>
      </c>
      <c r="C51" t="str">
        <f>IF(Chart!A51="","",Chart!C51)</f>
        <v/>
      </c>
      <c r="D51" s="6" t="str">
        <f>IF(A51="","",SUMIF('Journal'!$C$6:$C$405,A51,'Journal'!$F$6:$F$405))</f>
        <v/>
      </c>
      <c r="E51" s="6" t="str">
        <f>IF(A51="","",SUMIF('Journal'!$C$6:$C$405,A51,'Journal'!$G$6:$G$405))</f>
        <v/>
      </c>
      <c r="F51" s="6" t="str">
        <f>IF(A51="","",MAX(D51-E51,0))</f>
        <v/>
      </c>
      <c r="G51" s="6" t="str">
        <f>IF(A51="","",MAX(E51-D51,0))</f>
        <v/>
      </c>
      <c r="H51" t="str">
        <f>IF(A51="","",IF(OR(COUNTIF($A$6:$A$55,A51)&lt;&gt;1,B51="",AND(C51&lt;&gt;"Debit",C51&lt;&gt;"Credit")),"REVIEW CHART","OK"))</f>
        <v/>
      </c>
    </row>
    <row r="52" spans="1:8" x14ac:dyDescent="0.25">
      <c r="A52" t="str">
        <f>IF(Chart!A52="","",Chart!A52)</f>
        <v/>
      </c>
      <c r="B52" t="str">
        <f>IF(Chart!A52="","",Chart!B52)</f>
        <v/>
      </c>
      <c r="C52" t="str">
        <f>IF(Chart!A52="","",Chart!C52)</f>
        <v/>
      </c>
      <c r="D52" s="6" t="str">
        <f>IF(A52="","",SUMIF('Journal'!$C$6:$C$405,A52,'Journal'!$F$6:$F$405))</f>
        <v/>
      </c>
      <c r="E52" s="6" t="str">
        <f>IF(A52="","",SUMIF('Journal'!$C$6:$C$405,A52,'Journal'!$G$6:$G$405))</f>
        <v/>
      </c>
      <c r="F52" s="6" t="str">
        <f>IF(A52="","",MAX(D52-E52,0))</f>
        <v/>
      </c>
      <c r="G52" s="6" t="str">
        <f>IF(A52="","",MAX(E52-D52,0))</f>
        <v/>
      </c>
      <c r="H52" t="str">
        <f>IF(A52="","",IF(OR(COUNTIF($A$6:$A$55,A52)&lt;&gt;1,B52="",AND(C52&lt;&gt;"Debit",C52&lt;&gt;"Credit")),"REVIEW CHART","OK"))</f>
        <v/>
      </c>
    </row>
    <row r="53" spans="1:8" x14ac:dyDescent="0.25">
      <c r="A53" t="str">
        <f>IF(Chart!A53="","",Chart!A53)</f>
        <v/>
      </c>
      <c r="B53" t="str">
        <f>IF(Chart!A53="","",Chart!B53)</f>
        <v/>
      </c>
      <c r="C53" t="str">
        <f>IF(Chart!A53="","",Chart!C53)</f>
        <v/>
      </c>
      <c r="D53" s="6" t="str">
        <f>IF(A53="","",SUMIF('Journal'!$C$6:$C$405,A53,'Journal'!$F$6:$F$405))</f>
        <v/>
      </c>
      <c r="E53" s="6" t="str">
        <f>IF(A53="","",SUMIF('Journal'!$C$6:$C$405,A53,'Journal'!$G$6:$G$405))</f>
        <v/>
      </c>
      <c r="F53" s="6" t="str">
        <f>IF(A53="","",MAX(D53-E53,0))</f>
        <v/>
      </c>
      <c r="G53" s="6" t="str">
        <f>IF(A53="","",MAX(E53-D53,0))</f>
        <v/>
      </c>
      <c r="H53" t="str">
        <f>IF(A53="","",IF(OR(COUNTIF($A$6:$A$55,A53)&lt;&gt;1,B53="",AND(C53&lt;&gt;"Debit",C53&lt;&gt;"Credit")),"REVIEW CHART","OK"))</f>
        <v/>
      </c>
    </row>
    <row r="54" spans="1:8" x14ac:dyDescent="0.25">
      <c r="A54" t="str">
        <f>IF(Chart!A54="","",Chart!A54)</f>
        <v/>
      </c>
      <c r="B54" t="str">
        <f>IF(Chart!A54="","",Chart!B54)</f>
        <v/>
      </c>
      <c r="C54" t="str">
        <f>IF(Chart!A54="","",Chart!C54)</f>
        <v/>
      </c>
      <c r="D54" s="6" t="str">
        <f>IF(A54="","",SUMIF('Journal'!$C$6:$C$405,A54,'Journal'!$F$6:$F$405))</f>
        <v/>
      </c>
      <c r="E54" s="6" t="str">
        <f>IF(A54="","",SUMIF('Journal'!$C$6:$C$405,A54,'Journal'!$G$6:$G$405))</f>
        <v/>
      </c>
      <c r="F54" s="6" t="str">
        <f>IF(A54="","",MAX(D54-E54,0))</f>
        <v/>
      </c>
      <c r="G54" s="6" t="str">
        <f>IF(A54="","",MAX(E54-D54,0))</f>
        <v/>
      </c>
      <c r="H54" t="str">
        <f>IF(A54="","",IF(OR(COUNTIF($A$6:$A$55,A54)&lt;&gt;1,B54="",AND(C54&lt;&gt;"Debit",C54&lt;&gt;"Credit")),"REVIEW CHART","OK"))</f>
        <v/>
      </c>
    </row>
    <row r="55" spans="1:8" x14ac:dyDescent="0.25">
      <c r="A55" t="str">
        <f>IF(Chart!A55="","",Chart!A55)</f>
        <v/>
      </c>
      <c r="B55" t="str">
        <f>IF(Chart!A55="","",Chart!B55)</f>
        <v/>
      </c>
      <c r="C55" t="str">
        <f>IF(Chart!A55="","",Chart!C55)</f>
        <v/>
      </c>
      <c r="D55" s="6" t="str">
        <f>IF(A55="","",SUMIF('Journal'!$C$6:$C$405,A55,'Journal'!$F$6:$F$405))</f>
        <v/>
      </c>
      <c r="E55" s="6" t="str">
        <f>IF(A55="","",SUMIF('Journal'!$C$6:$C$405,A55,'Journal'!$G$6:$G$405))</f>
        <v/>
      </c>
      <c r="F55" s="6" t="str">
        <f>IF(A55="","",MAX(D55-E55,0))</f>
        <v/>
      </c>
      <c r="G55" s="6" t="str">
        <f>IF(A55="","",MAX(E55-D55,0))</f>
        <v/>
      </c>
      <c r="H55" t="str">
        <f>IF(A55="","",IF(OR(COUNTIF($A$6:$A$55,A55)&lt;&gt;1,B55="",AND(C55&lt;&gt;"Debit",C55&lt;&gt;"Credit")),"REVIEW CHART","OK"))</f>
        <v/>
      </c>
    </row>
    <row r="57" spans="1:7" x14ac:dyDescent="0.25">
      <c r="A57" t="s">
        <v>48</v>
      </c>
      <c r="D57" s="6">
        <f>SUM(D6:D55)</f>
        <v>0</v>
      </c>
      <c r="E57" s="6">
        <f>SUM(E6:E55)</f>
        <v>0</v>
      </c>
      <c r="F57" s="6">
        <f>SUM(F6:F55)</f>
        <v>0</v>
      </c>
      <c r="G57" s="6">
        <f>SUM(G6:G55)</f>
        <v>0</v>
      </c>
    </row>
    <row r="58" spans="1:6" x14ac:dyDescent="0.25">
      <c r="A58" t="s">
        <v>74</v>
      </c>
      <c r="F58" s="6">
        <f>F57-G57</f>
        <v>0</v>
      </c>
    </row>
    <row r="59" spans="1:6" x14ac:dyDescent="0.25">
      <c r="A59" t="s">
        <v>75</v>
      </c>
      <c r="F59" s="7">
        <f>COUNTIF('Journal'!I6:I405,"REVIEW INPUT")+COUNTIF('Journal'!I6:I405,"ENTRY IMBALANCE")</f>
        <v>0</v>
      </c>
    </row>
    <row r="60" spans="1:6" x14ac:dyDescent="0.25">
      <c r="A60" t="s">
        <v>76</v>
      </c>
      <c r="F60" s="7">
        <f>COUNTIF(H6:H55,"REVIEW CHART")</f>
        <v>0</v>
      </c>
    </row>
    <row r="61" spans="1:6" x14ac:dyDescent="0.25">
      <c r="A61" t="s">
        <v>77</v>
      </c>
      <c r="F61" s="6">
        <f>'Journal'!F2-D57</f>
        <v>0</v>
      </c>
    </row>
    <row r="62" spans="1:6" x14ac:dyDescent="0.25">
      <c r="A62" t="s">
        <v>78</v>
      </c>
      <c r="F62" s="6">
        <f>'Journal'!G2-E57</f>
        <v>0</v>
      </c>
    </row>
  </sheetData>
  <autoFilter ref="A5:H62"/>
  <mergeCells count="1">
    <mergeCell ref="A3:H3"/>
  </mergeCells>
  <pageMargins left="0.35" right="0.35" top="0.5" bottom="0.5" header="0.2" footer="0.2"/>
  <pageSetup paperSize="9" orientation="landscape" fitToWidth="1" fitToHeight="0"/>
  <headerFooter>
    <oddFooter>&amp;LFulla Ledger | Educational template&amp;RPage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5"/>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14" customWidth="1"/>
    <col min="3" max="3" width="16" customWidth="1"/>
    <col min="4" max="4" width="32" customWidth="1"/>
    <col min="5" max="5" width="20" customWidth="1"/>
    <col min="6" max="7" width="16" customWidth="1"/>
    <col min="8" max="8" width="18" customWidth="1"/>
    <col min="9" max="9" width="24" customWidth="1"/>
  </cols>
  <sheetData>
    <row r="1" ht="26" customHeight="1" spans="1:1" x14ac:dyDescent="0.25">
      <c r="A1" s="1" t="s">
        <v>79</v>
      </c>
    </row>
    <row r="2" spans="5:9" x14ac:dyDescent="0.25">
      <c r="E2" t="s">
        <v>48</v>
      </c>
      <c r="F2" s="6">
        <f>SUM(F6:F405)</f>
        <v>9700</v>
      </c>
      <c r="G2" s="6">
        <f>SUM(G6:G405)</f>
        <v>9700</v>
      </c>
      <c r="H2" s="6">
        <f>F2-G2</f>
        <v>0</v>
      </c>
      <c r="I2" s="7">
        <f>COUNTIF(I6:I405,"REVIEW INPUT")+COUNTIF(I6:I405,"ENTRY IMBALANCE")</f>
        <v>0</v>
      </c>
    </row>
    <row r="3" ht="44" customHeight="1" spans="1:9" x14ac:dyDescent="0.25">
      <c r="A3" s="3" t="s">
        <v>49</v>
      </c>
      <c r="B3" s="3"/>
      <c r="C3" s="3"/>
      <c r="D3" s="3"/>
      <c r="E3" s="3"/>
      <c r="F3" s="3"/>
      <c r="G3" s="3"/>
      <c r="H3" s="3"/>
      <c r="I3" s="3"/>
    </row>
    <row r="5" ht="32" customHeight="1" spans="1:9" x14ac:dyDescent="0.25">
      <c r="A5" s="2" t="s">
        <v>50</v>
      </c>
      <c r="B5" s="2" t="s">
        <v>51</v>
      </c>
      <c r="C5" s="2" t="s">
        <v>52</v>
      </c>
      <c r="D5" s="2" t="s">
        <v>53</v>
      </c>
      <c r="E5" s="2" t="s">
        <v>54</v>
      </c>
      <c r="F5" s="2" t="s">
        <v>55</v>
      </c>
      <c r="G5" s="2" t="s">
        <v>56</v>
      </c>
      <c r="H5" s="2" t="s">
        <v>57</v>
      </c>
      <c r="I5" s="2" t="s">
        <v>58</v>
      </c>
    </row>
    <row r="6" spans="1:9" x14ac:dyDescent="0.25">
      <c r="A6" s="4" t="s">
        <v>80</v>
      </c>
      <c r="B6" s="8">
        <v>46296</v>
      </c>
      <c r="C6" s="4" t="s">
        <v>31</v>
      </c>
      <c r="D6" s="4" t="s">
        <v>81</v>
      </c>
      <c r="E6" s="4" t="s">
        <v>82</v>
      </c>
      <c r="F6" s="9">
        <v>5000</v>
      </c>
      <c r="G6" s="9">
        <v>0</v>
      </c>
      <c r="H6" s="6">
        <f>IF(A6="","",SUMIF($A$6:$A$405,A6,$F$6:$F$405)-SUMIF($A$6:$A$405,A6,$G$6:$G$405))</f>
        <v>0</v>
      </c>
      <c r="I6" t="str">
        <f>IF(COUNTA(A6:G6)=0,"",IF(OR(A6="",NOT(ISNUMBER(B6)),C6="",COUNTIF(Chart!$A$6:$A$55,C6)&lt;&gt;1,D6="",E6="",COUNT(F6:G6)&lt;&gt;COUNTA(F6:G6),F6&lt;0,G6&lt;0,AND(F6&gt;0,G6&gt;0),SUM(F6:G6)=0),"REVIEW INPUT",IF(ROUND(H6,2)&lt;&gt;0,"ENTRY IMBALANCE","OK")))</f>
        <v>OK</v>
      </c>
    </row>
    <row r="7" spans="1:9" x14ac:dyDescent="0.25">
      <c r="A7" s="4" t="s">
        <v>80</v>
      </c>
      <c r="B7" s="8">
        <v>46296</v>
      </c>
      <c r="C7" s="4" t="s">
        <v>40</v>
      </c>
      <c r="D7" s="4" t="s">
        <v>81</v>
      </c>
      <c r="E7" s="4" t="s">
        <v>82</v>
      </c>
      <c r="F7" s="9">
        <v>0</v>
      </c>
      <c r="G7" s="9">
        <v>5000</v>
      </c>
      <c r="H7" s="6">
        <f>IF(A7="","",SUMIF($A$6:$A$405,A7,$F$6:$F$405)-SUMIF($A$6:$A$405,A7,$G$6:$G$405))</f>
        <v>0</v>
      </c>
      <c r="I7" t="str">
        <f>IF(COUNTA(A7:G7)=0,"",IF(OR(A7="",NOT(ISNUMBER(B7)),C7="",COUNTIF(Chart!$A$6:$A$55,C7)&lt;&gt;1,D7="",E7="",COUNT(F7:G7)&lt;&gt;COUNTA(F7:G7),F7&lt;0,G7&lt;0,AND(F7&gt;0,G7&gt;0),SUM(F7:G7)=0),"REVIEW INPUT",IF(ROUND(H7,2)&lt;&gt;0,"ENTRY IMBALANCE","OK")))</f>
        <v>OK</v>
      </c>
    </row>
    <row r="8" spans="1:9" x14ac:dyDescent="0.25">
      <c r="A8" s="4" t="s">
        <v>83</v>
      </c>
      <c r="B8" s="8">
        <v>46299</v>
      </c>
      <c r="C8" s="4" t="s">
        <v>31</v>
      </c>
      <c r="D8" s="4" t="s">
        <v>84</v>
      </c>
      <c r="E8" s="4" t="s">
        <v>85</v>
      </c>
      <c r="F8" s="9">
        <v>1200</v>
      </c>
      <c r="G8" s="9">
        <v>0</v>
      </c>
      <c r="H8" s="6">
        <f>IF(A8="","",SUMIF($A$6:$A$405,A8,$F$6:$F$405)-SUMIF($A$6:$A$405,A8,$G$6:$G$405))</f>
        <v>0</v>
      </c>
      <c r="I8" t="str">
        <f>IF(COUNTA(A8:G8)=0,"",IF(OR(A8="",NOT(ISNUMBER(B8)),C8="",COUNTIF(Chart!$A$6:$A$55,C8)&lt;&gt;1,D8="",E8="",COUNT(F8:G8)&lt;&gt;COUNTA(F8:G8),F8&lt;0,G8&lt;0,AND(F8&gt;0,G8&gt;0),SUM(F8:G8)=0),"REVIEW INPUT",IF(ROUND(H8,2)&lt;&gt;0,"ENTRY IMBALANCE","OK")))</f>
        <v>OK</v>
      </c>
    </row>
    <row r="9" spans="1:9" x14ac:dyDescent="0.25">
      <c r="A9" s="4" t="s">
        <v>83</v>
      </c>
      <c r="B9" s="8">
        <v>46299</v>
      </c>
      <c r="C9" s="4" t="s">
        <v>43</v>
      </c>
      <c r="D9" s="4" t="s">
        <v>84</v>
      </c>
      <c r="E9" s="4" t="s">
        <v>85</v>
      </c>
      <c r="F9" s="9">
        <v>0</v>
      </c>
      <c r="G9" s="9">
        <v>1200</v>
      </c>
      <c r="H9" s="6">
        <f>IF(A9="","",SUMIF($A$6:$A$405,A9,$F$6:$F$405)-SUMIF($A$6:$A$405,A9,$G$6:$G$405))</f>
        <v>0</v>
      </c>
      <c r="I9" t="str">
        <f>IF(COUNTA(A9:G9)=0,"",IF(OR(A9="",NOT(ISNUMBER(B9)),C9="",COUNTIF(Chart!$A$6:$A$55,C9)&lt;&gt;1,D9="",E9="",COUNT(F9:G9)&lt;&gt;COUNTA(F9:G9),F9&lt;0,G9&lt;0,AND(F9&gt;0,G9&gt;0),SUM(F9:G9)=0),"REVIEW INPUT",IF(ROUND(H9,2)&lt;&gt;0,"ENTRY IMBALANCE","OK")))</f>
        <v>OK</v>
      </c>
    </row>
    <row r="10" spans="1:9" x14ac:dyDescent="0.25">
      <c r="A10" s="4" t="s">
        <v>86</v>
      </c>
      <c r="B10" s="8">
        <v>46303</v>
      </c>
      <c r="C10" s="4" t="s">
        <v>36</v>
      </c>
      <c r="D10" s="4" t="s">
        <v>87</v>
      </c>
      <c r="E10" s="4" t="s">
        <v>88</v>
      </c>
      <c r="F10" s="9">
        <v>300</v>
      </c>
      <c r="G10" s="9">
        <v>0</v>
      </c>
      <c r="H10" s="6">
        <f>IF(A10="","",SUMIF($A$6:$A$405,A10,$F$6:$F$405)-SUMIF($A$6:$A$405,A10,$G$6:$G$405))</f>
        <v>0</v>
      </c>
      <c r="I10" t="str">
        <f>IF(COUNTA(A10:G10)=0,"",IF(OR(A10="",NOT(ISNUMBER(B10)),C10="",COUNTIF(Chart!$A$6:$A$55,C10)&lt;&gt;1,D10="",E10="",COUNT(F10:G10)&lt;&gt;COUNTA(F10:G10),F10&lt;0,G10&lt;0,AND(F10&gt;0,G10&gt;0),SUM(F10:G10)=0),"REVIEW INPUT",IF(ROUND(H10,2)&lt;&gt;0,"ENTRY IMBALANCE","OK")))</f>
        <v>OK</v>
      </c>
    </row>
    <row r="11" spans="1:9" x14ac:dyDescent="0.25">
      <c r="A11" s="4" t="s">
        <v>86</v>
      </c>
      <c r="B11" s="8">
        <v>46303</v>
      </c>
      <c r="C11" s="4" t="s">
        <v>31</v>
      </c>
      <c r="D11" s="4" t="s">
        <v>87</v>
      </c>
      <c r="E11" s="4" t="s">
        <v>88</v>
      </c>
      <c r="F11" s="9">
        <v>0</v>
      </c>
      <c r="G11" s="9">
        <v>300</v>
      </c>
      <c r="H11" s="6">
        <f>IF(A11="","",SUMIF($A$6:$A$405,A11,$F$6:$F$405)-SUMIF($A$6:$A$405,A11,$G$6:$G$405))</f>
        <v>0</v>
      </c>
      <c r="I11" t="str">
        <f>IF(COUNTA(A11:G11)=0,"",IF(OR(A11="",NOT(ISNUMBER(B11)),C11="",COUNTIF(Chart!$A$6:$A$55,C11)&lt;&gt;1,D11="",E11="",COUNT(F11:G11)&lt;&gt;COUNTA(F11:G11),F11&lt;0,G11&lt;0,AND(F11&gt;0,G11&gt;0),SUM(F11:G11)=0),"REVIEW INPUT",IF(ROUND(H11,2)&lt;&gt;0,"ENTRY IMBALANCE","OK")))</f>
        <v>OK</v>
      </c>
    </row>
    <row r="12" spans="1:9" x14ac:dyDescent="0.25">
      <c r="A12" s="4" t="s">
        <v>89</v>
      </c>
      <c r="B12" s="8">
        <v>46307</v>
      </c>
      <c r="C12" s="4" t="s">
        <v>38</v>
      </c>
      <c r="D12" s="4" t="s">
        <v>90</v>
      </c>
      <c r="E12" s="4" t="s">
        <v>91</v>
      </c>
      <c r="F12" s="9">
        <v>1800</v>
      </c>
      <c r="G12" s="9">
        <v>0</v>
      </c>
      <c r="H12" s="6">
        <f>IF(A12="","",SUMIF($A$6:$A$405,A12,$F$6:$F$405)-SUMIF($A$6:$A$405,A12,$G$6:$G$405))</f>
        <v>0</v>
      </c>
      <c r="I12" t="str">
        <f>IF(COUNTA(A12:G12)=0,"",IF(OR(A12="",NOT(ISNUMBER(B12)),C12="",COUNTIF(Chart!$A$6:$A$55,C12)&lt;&gt;1,D12="",E12="",COUNT(F12:G12)&lt;&gt;COUNTA(F12:G12),F12&lt;0,G12&lt;0,AND(F12&gt;0,G12&gt;0),SUM(F12:G12)=0),"REVIEW INPUT",IF(ROUND(H12,2)&lt;&gt;0,"ENTRY IMBALANCE","OK")))</f>
        <v>OK</v>
      </c>
    </row>
    <row r="13" spans="1:9" x14ac:dyDescent="0.25">
      <c r="A13" s="4" t="s">
        <v>89</v>
      </c>
      <c r="B13" s="8">
        <v>46307</v>
      </c>
      <c r="C13" s="4" t="s">
        <v>31</v>
      </c>
      <c r="D13" s="4" t="s">
        <v>90</v>
      </c>
      <c r="E13" s="4" t="s">
        <v>91</v>
      </c>
      <c r="F13" s="9">
        <v>0</v>
      </c>
      <c r="G13" s="9">
        <v>1800</v>
      </c>
      <c r="H13" s="6">
        <f>IF(A13="","",SUMIF($A$6:$A$405,A13,$F$6:$F$405)-SUMIF($A$6:$A$405,A13,$G$6:$G$405))</f>
        <v>0</v>
      </c>
      <c r="I13" t="str">
        <f>IF(COUNTA(A13:G13)=0,"",IF(OR(A13="",NOT(ISNUMBER(B13)),C13="",COUNTIF(Chart!$A$6:$A$55,C13)&lt;&gt;1,D13="",E13="",COUNT(F13:G13)&lt;&gt;COUNTA(F13:G13),F13&lt;0,G13&lt;0,AND(F13&gt;0,G13&gt;0),SUM(F13:G13)=0),"REVIEW INPUT",IF(ROUND(H13,2)&lt;&gt;0,"ENTRY IMBALANCE","OK")))</f>
        <v>OK</v>
      </c>
    </row>
    <row r="14" spans="1:9" x14ac:dyDescent="0.25">
      <c r="A14" s="4" t="s">
        <v>92</v>
      </c>
      <c r="B14" s="8">
        <v>46313</v>
      </c>
      <c r="C14" s="4" t="s">
        <v>45</v>
      </c>
      <c r="D14" s="4" t="s">
        <v>93</v>
      </c>
      <c r="E14" s="4" t="s">
        <v>94</v>
      </c>
      <c r="F14" s="9">
        <v>600</v>
      </c>
      <c r="G14" s="9">
        <v>0</v>
      </c>
      <c r="H14" s="6">
        <f>IF(A14="","",SUMIF($A$6:$A$405,A14,$F$6:$F$405)-SUMIF($A$6:$A$405,A14,$G$6:$G$405))</f>
        <v>0</v>
      </c>
      <c r="I14" t="str">
        <f>IF(COUNTA(A14:G14)=0,"",IF(OR(A14="",NOT(ISNUMBER(B14)),C14="",COUNTIF(Chart!$A$6:$A$55,C14)&lt;&gt;1,D14="",E14="",COUNT(F14:G14)&lt;&gt;COUNTA(F14:G14),F14&lt;0,G14&lt;0,AND(F14&gt;0,G14&gt;0),SUM(F14:G14)=0),"REVIEW INPUT",IF(ROUND(H14,2)&lt;&gt;0,"ENTRY IMBALANCE","OK")))</f>
        <v>OK</v>
      </c>
    </row>
    <row r="15" spans="1:9" x14ac:dyDescent="0.25">
      <c r="A15" s="4" t="s">
        <v>92</v>
      </c>
      <c r="B15" s="8">
        <v>46313</v>
      </c>
      <c r="C15" s="4" t="s">
        <v>31</v>
      </c>
      <c r="D15" s="4" t="s">
        <v>93</v>
      </c>
      <c r="E15" s="4" t="s">
        <v>94</v>
      </c>
      <c r="F15" s="9">
        <v>0</v>
      </c>
      <c r="G15" s="9">
        <v>600</v>
      </c>
      <c r="H15" s="6">
        <f>IF(A15="","",SUMIF($A$6:$A$405,A15,$F$6:$F$405)-SUMIF($A$6:$A$405,A15,$G$6:$G$405))</f>
        <v>0</v>
      </c>
      <c r="I15" t="str">
        <f>IF(COUNTA(A15:G15)=0,"",IF(OR(A15="",NOT(ISNUMBER(B15)),C15="",COUNTIF(Chart!$A$6:$A$55,C15)&lt;&gt;1,D15="",E15="",COUNT(F15:G15)&lt;&gt;COUNTA(F15:G15),F15&lt;0,G15&lt;0,AND(F15&gt;0,G15&gt;0),SUM(F15:G15)=0),"REVIEW INPUT",IF(ROUND(H15,2)&lt;&gt;0,"ENTRY IMBALANCE","OK")))</f>
        <v>OK</v>
      </c>
    </row>
    <row r="16" spans="1:9" x14ac:dyDescent="0.25">
      <c r="A16" s="4" t="s">
        <v>95</v>
      </c>
      <c r="B16" s="8">
        <v>46320</v>
      </c>
      <c r="C16" s="4" t="s">
        <v>34</v>
      </c>
      <c r="D16" s="4" t="s">
        <v>96</v>
      </c>
      <c r="E16" s="4" t="s">
        <v>97</v>
      </c>
      <c r="F16" s="9">
        <v>800</v>
      </c>
      <c r="G16" s="9">
        <v>0</v>
      </c>
      <c r="H16" s="6">
        <f>IF(A16="","",SUMIF($A$6:$A$405,A16,$F$6:$F$405)-SUMIF($A$6:$A$405,A16,$G$6:$G$405))</f>
        <v>0</v>
      </c>
      <c r="I16" t="str">
        <f>IF(COUNTA(A16:G16)=0,"",IF(OR(A16="",NOT(ISNUMBER(B16)),C16="",COUNTIF(Chart!$A$6:$A$55,C16)&lt;&gt;1,D16="",E16="",COUNT(F16:G16)&lt;&gt;COUNTA(F16:G16),F16&lt;0,G16&lt;0,AND(F16&gt;0,G16&gt;0),SUM(F16:G16)=0),"REVIEW INPUT",IF(ROUND(H16,2)&lt;&gt;0,"ENTRY IMBALANCE","OK")))</f>
        <v>OK</v>
      </c>
    </row>
    <row r="17" spans="1:9" x14ac:dyDescent="0.25">
      <c r="A17" s="4" t="s">
        <v>95</v>
      </c>
      <c r="B17" s="8">
        <v>46320</v>
      </c>
      <c r="C17" s="4" t="s">
        <v>43</v>
      </c>
      <c r="D17" s="4" t="s">
        <v>96</v>
      </c>
      <c r="E17" s="4" t="s">
        <v>97</v>
      </c>
      <c r="F17" s="9">
        <v>0</v>
      </c>
      <c r="G17" s="9">
        <v>800</v>
      </c>
      <c r="H17" s="6">
        <f>IF(A17="","",SUMIF($A$6:$A$405,A17,$F$6:$F$405)-SUMIF($A$6:$A$405,A17,$G$6:$G$405))</f>
        <v>0</v>
      </c>
      <c r="I17" t="str">
        <f>IF(COUNTA(A17:G17)=0,"",IF(OR(A17="",NOT(ISNUMBER(B17)),C17="",COUNTIF(Chart!$A$6:$A$55,C17)&lt;&gt;1,D17="",E17="",COUNT(F17:G17)&lt;&gt;COUNTA(F17:G17),F17&lt;0,G17&lt;0,AND(F17&gt;0,G17&gt;0),SUM(F17:G17)=0),"REVIEW INPUT",IF(ROUND(H17,2)&lt;&gt;0,"ENTRY IMBALANCE","OK")))</f>
        <v>OK</v>
      </c>
    </row>
    <row r="18" spans="1:9" x14ac:dyDescent="0.25">
      <c r="A18" s="4"/>
      <c r="B18" s="8"/>
      <c r="C18" s="4"/>
      <c r="D18" s="4"/>
      <c r="E18" s="4"/>
      <c r="F18" s="9"/>
      <c r="G18" s="9"/>
      <c r="H18" s="6" t="str">
        <f>IF(A18="","",SUMIF($A$6:$A$405,A18,$F$6:$F$405)-SUMIF($A$6:$A$405,A18,$G$6:$G$405))</f>
        <v/>
      </c>
      <c r="I18" t="str">
        <f>IF(COUNTA(A18:G18)=0,"",IF(OR(A18="",NOT(ISNUMBER(B18)),C18="",COUNTIF(Chart!$A$6:$A$55,C18)&lt;&gt;1,D18="",E18="",COUNT(F18:G18)&lt;&gt;COUNTA(F18:G18),F18&lt;0,G18&lt;0,AND(F18&gt;0,G18&gt;0),SUM(F18:G18)=0),"REVIEW INPUT",IF(ROUND(H18,2)&lt;&gt;0,"ENTRY IMBALANCE","OK")))</f>
        <v/>
      </c>
    </row>
    <row r="19" spans="1:9" x14ac:dyDescent="0.25">
      <c r="A19" s="4"/>
      <c r="B19" s="8"/>
      <c r="C19" s="4"/>
      <c r="D19" s="4"/>
      <c r="E19" s="4"/>
      <c r="F19" s="9"/>
      <c r="G19" s="9"/>
      <c r="H19" s="6" t="str">
        <f>IF(A19="","",SUMIF($A$6:$A$405,A19,$F$6:$F$405)-SUMIF($A$6:$A$405,A19,$G$6:$G$405))</f>
        <v/>
      </c>
      <c r="I19" t="str">
        <f>IF(COUNTA(A19:G19)=0,"",IF(OR(A19="",NOT(ISNUMBER(B19)),C19="",COUNTIF(Chart!$A$6:$A$55,C19)&lt;&gt;1,D19="",E19="",COUNT(F19:G19)&lt;&gt;COUNTA(F19:G19),F19&lt;0,G19&lt;0,AND(F19&gt;0,G19&gt;0),SUM(F19:G19)=0),"REVIEW INPUT",IF(ROUND(H19,2)&lt;&gt;0,"ENTRY IMBALANCE","OK")))</f>
        <v/>
      </c>
    </row>
    <row r="20" spans="1:9" x14ac:dyDescent="0.25">
      <c r="A20" s="4"/>
      <c r="B20" s="8"/>
      <c r="C20" s="4"/>
      <c r="D20" s="4"/>
      <c r="E20" s="4"/>
      <c r="F20" s="9"/>
      <c r="G20" s="9"/>
      <c r="H20" s="6" t="str">
        <f>IF(A20="","",SUMIF($A$6:$A$405,A20,$F$6:$F$405)-SUMIF($A$6:$A$405,A20,$G$6:$G$405))</f>
        <v/>
      </c>
      <c r="I20" t="str">
        <f>IF(COUNTA(A20:G20)=0,"",IF(OR(A20="",NOT(ISNUMBER(B20)),C20="",COUNTIF(Chart!$A$6:$A$55,C20)&lt;&gt;1,D20="",E20="",COUNT(F20:G20)&lt;&gt;COUNTA(F20:G20),F20&lt;0,G20&lt;0,AND(F20&gt;0,G20&gt;0),SUM(F20:G20)=0),"REVIEW INPUT",IF(ROUND(H20,2)&lt;&gt;0,"ENTRY IMBALANCE","OK")))</f>
        <v/>
      </c>
    </row>
    <row r="21" spans="1:9" x14ac:dyDescent="0.25">
      <c r="A21" s="4"/>
      <c r="B21" s="8"/>
      <c r="C21" s="4"/>
      <c r="D21" s="4"/>
      <c r="E21" s="4"/>
      <c r="F21" s="9"/>
      <c r="G21" s="9"/>
      <c r="H21" s="6" t="str">
        <f>IF(A21="","",SUMIF($A$6:$A$405,A21,$F$6:$F$405)-SUMIF($A$6:$A$405,A21,$G$6:$G$405))</f>
        <v/>
      </c>
      <c r="I21" t="str">
        <f>IF(COUNTA(A21:G21)=0,"",IF(OR(A21="",NOT(ISNUMBER(B21)),C21="",COUNTIF(Chart!$A$6:$A$55,C21)&lt;&gt;1,D21="",E21="",COUNT(F21:G21)&lt;&gt;COUNTA(F21:G21),F21&lt;0,G21&lt;0,AND(F21&gt;0,G21&gt;0),SUM(F21:G21)=0),"REVIEW INPUT",IF(ROUND(H21,2)&lt;&gt;0,"ENTRY IMBALANCE","OK")))</f>
        <v/>
      </c>
    </row>
    <row r="22" spans="1:9" x14ac:dyDescent="0.25">
      <c r="A22" s="4"/>
      <c r="B22" s="8"/>
      <c r="C22" s="4"/>
      <c r="D22" s="4"/>
      <c r="E22" s="4"/>
      <c r="F22" s="9"/>
      <c r="G22" s="9"/>
      <c r="H22" s="6" t="str">
        <f>IF(A22="","",SUMIF($A$6:$A$405,A22,$F$6:$F$405)-SUMIF($A$6:$A$405,A22,$G$6:$G$405))</f>
        <v/>
      </c>
      <c r="I22" t="str">
        <f>IF(COUNTA(A22:G22)=0,"",IF(OR(A22="",NOT(ISNUMBER(B22)),C22="",COUNTIF(Chart!$A$6:$A$55,C22)&lt;&gt;1,D22="",E22="",COUNT(F22:G22)&lt;&gt;COUNTA(F22:G22),F22&lt;0,G22&lt;0,AND(F22&gt;0,G22&gt;0),SUM(F22:G22)=0),"REVIEW INPUT",IF(ROUND(H22,2)&lt;&gt;0,"ENTRY IMBALANCE","OK")))</f>
        <v/>
      </c>
    </row>
    <row r="23" spans="1:9" x14ac:dyDescent="0.25">
      <c r="A23" s="4"/>
      <c r="B23" s="8"/>
      <c r="C23" s="4"/>
      <c r="D23" s="4"/>
      <c r="E23" s="4"/>
      <c r="F23" s="9"/>
      <c r="G23" s="9"/>
      <c r="H23" s="6" t="str">
        <f>IF(A23="","",SUMIF($A$6:$A$405,A23,$F$6:$F$405)-SUMIF($A$6:$A$405,A23,$G$6:$G$405))</f>
        <v/>
      </c>
      <c r="I23" t="str">
        <f>IF(COUNTA(A23:G23)=0,"",IF(OR(A23="",NOT(ISNUMBER(B23)),C23="",COUNTIF(Chart!$A$6:$A$55,C23)&lt;&gt;1,D23="",E23="",COUNT(F23:G23)&lt;&gt;COUNTA(F23:G23),F23&lt;0,G23&lt;0,AND(F23&gt;0,G23&gt;0),SUM(F23:G23)=0),"REVIEW INPUT",IF(ROUND(H23,2)&lt;&gt;0,"ENTRY IMBALANCE","OK")))</f>
        <v/>
      </c>
    </row>
    <row r="24" spans="1:9" x14ac:dyDescent="0.25">
      <c r="A24" s="4"/>
      <c r="B24" s="8"/>
      <c r="C24" s="4"/>
      <c r="D24" s="4"/>
      <c r="E24" s="4"/>
      <c r="F24" s="9"/>
      <c r="G24" s="9"/>
      <c r="H24" s="6" t="str">
        <f>IF(A24="","",SUMIF($A$6:$A$405,A24,$F$6:$F$405)-SUMIF($A$6:$A$405,A24,$G$6:$G$405))</f>
        <v/>
      </c>
      <c r="I24" t="str">
        <f>IF(COUNTA(A24:G24)=0,"",IF(OR(A24="",NOT(ISNUMBER(B24)),C24="",COUNTIF(Chart!$A$6:$A$55,C24)&lt;&gt;1,D24="",E24="",COUNT(F24:G24)&lt;&gt;COUNTA(F24:G24),F24&lt;0,G24&lt;0,AND(F24&gt;0,G24&gt;0),SUM(F24:G24)=0),"REVIEW INPUT",IF(ROUND(H24,2)&lt;&gt;0,"ENTRY IMBALANCE","OK")))</f>
        <v/>
      </c>
    </row>
    <row r="25" spans="1:9" x14ac:dyDescent="0.25">
      <c r="A25" s="4"/>
      <c r="B25" s="8"/>
      <c r="C25" s="4"/>
      <c r="D25" s="4"/>
      <c r="E25" s="4"/>
      <c r="F25" s="9"/>
      <c r="G25" s="9"/>
      <c r="H25" s="6" t="str">
        <f>IF(A25="","",SUMIF($A$6:$A$405,A25,$F$6:$F$405)-SUMIF($A$6:$A$405,A25,$G$6:$G$405))</f>
        <v/>
      </c>
      <c r="I25" t="str">
        <f>IF(COUNTA(A25:G25)=0,"",IF(OR(A25="",NOT(ISNUMBER(B25)),C25="",COUNTIF(Chart!$A$6:$A$55,C25)&lt;&gt;1,D25="",E25="",COUNT(F25:G25)&lt;&gt;COUNTA(F25:G25),F25&lt;0,G25&lt;0,AND(F25&gt;0,G25&gt;0),SUM(F25:G25)=0),"REVIEW INPUT",IF(ROUND(H25,2)&lt;&gt;0,"ENTRY IMBALANCE","OK")))</f>
        <v/>
      </c>
    </row>
    <row r="26" spans="1:9" x14ac:dyDescent="0.25">
      <c r="A26" s="4"/>
      <c r="B26" s="8"/>
      <c r="C26" s="4"/>
      <c r="D26" s="4"/>
      <c r="E26" s="4"/>
      <c r="F26" s="9"/>
      <c r="G26" s="9"/>
      <c r="H26" s="6" t="str">
        <f>IF(A26="","",SUMIF($A$6:$A$405,A26,$F$6:$F$405)-SUMIF($A$6:$A$405,A26,$G$6:$G$405))</f>
        <v/>
      </c>
      <c r="I26" t="str">
        <f>IF(COUNTA(A26:G26)=0,"",IF(OR(A26="",NOT(ISNUMBER(B26)),C26="",COUNTIF(Chart!$A$6:$A$55,C26)&lt;&gt;1,D26="",E26="",COUNT(F26:G26)&lt;&gt;COUNTA(F26:G26),F26&lt;0,G26&lt;0,AND(F26&gt;0,G26&gt;0),SUM(F26:G26)=0),"REVIEW INPUT",IF(ROUND(H26,2)&lt;&gt;0,"ENTRY IMBALANCE","OK")))</f>
        <v/>
      </c>
    </row>
    <row r="27" spans="1:9" x14ac:dyDescent="0.25">
      <c r="A27" s="4"/>
      <c r="B27" s="8"/>
      <c r="C27" s="4"/>
      <c r="D27" s="4"/>
      <c r="E27" s="4"/>
      <c r="F27" s="9"/>
      <c r="G27" s="9"/>
      <c r="H27" s="6" t="str">
        <f>IF(A27="","",SUMIF($A$6:$A$405,A27,$F$6:$F$405)-SUMIF($A$6:$A$405,A27,$G$6:$G$405))</f>
        <v/>
      </c>
      <c r="I27" t="str">
        <f>IF(COUNTA(A27:G27)=0,"",IF(OR(A27="",NOT(ISNUMBER(B27)),C27="",COUNTIF(Chart!$A$6:$A$55,C27)&lt;&gt;1,D27="",E27="",COUNT(F27:G27)&lt;&gt;COUNTA(F27:G27),F27&lt;0,G27&lt;0,AND(F27&gt;0,G27&gt;0),SUM(F27:G27)=0),"REVIEW INPUT",IF(ROUND(H27,2)&lt;&gt;0,"ENTRY IMBALANCE","OK")))</f>
        <v/>
      </c>
    </row>
    <row r="28" spans="1:9" x14ac:dyDescent="0.25">
      <c r="A28" s="4"/>
      <c r="B28" s="8"/>
      <c r="C28" s="4"/>
      <c r="D28" s="4"/>
      <c r="E28" s="4"/>
      <c r="F28" s="9"/>
      <c r="G28" s="9"/>
      <c r="H28" s="6" t="str">
        <f>IF(A28="","",SUMIF($A$6:$A$405,A28,$F$6:$F$405)-SUMIF($A$6:$A$405,A28,$G$6:$G$405))</f>
        <v/>
      </c>
      <c r="I28" t="str">
        <f>IF(COUNTA(A28:G28)=0,"",IF(OR(A28="",NOT(ISNUMBER(B28)),C28="",COUNTIF(Chart!$A$6:$A$55,C28)&lt;&gt;1,D28="",E28="",COUNT(F28:G28)&lt;&gt;COUNTA(F28:G28),F28&lt;0,G28&lt;0,AND(F28&gt;0,G28&gt;0),SUM(F28:G28)=0),"REVIEW INPUT",IF(ROUND(H28,2)&lt;&gt;0,"ENTRY IMBALANCE","OK")))</f>
        <v/>
      </c>
    </row>
    <row r="29" spans="1:9" x14ac:dyDescent="0.25">
      <c r="A29" s="4"/>
      <c r="B29" s="8"/>
      <c r="C29" s="4"/>
      <c r="D29" s="4"/>
      <c r="E29" s="4"/>
      <c r="F29" s="9"/>
      <c r="G29" s="9"/>
      <c r="H29" s="6" t="str">
        <f>IF(A29="","",SUMIF($A$6:$A$405,A29,$F$6:$F$405)-SUMIF($A$6:$A$405,A29,$G$6:$G$405))</f>
        <v/>
      </c>
      <c r="I29" t="str">
        <f>IF(COUNTA(A29:G29)=0,"",IF(OR(A29="",NOT(ISNUMBER(B29)),C29="",COUNTIF(Chart!$A$6:$A$55,C29)&lt;&gt;1,D29="",E29="",COUNT(F29:G29)&lt;&gt;COUNTA(F29:G29),F29&lt;0,G29&lt;0,AND(F29&gt;0,G29&gt;0),SUM(F29:G29)=0),"REVIEW INPUT",IF(ROUND(H29,2)&lt;&gt;0,"ENTRY IMBALANCE","OK")))</f>
        <v/>
      </c>
    </row>
    <row r="30" spans="1:9" x14ac:dyDescent="0.25">
      <c r="A30" s="4"/>
      <c r="B30" s="8"/>
      <c r="C30" s="4"/>
      <c r="D30" s="4"/>
      <c r="E30" s="4"/>
      <c r="F30" s="9"/>
      <c r="G30" s="9"/>
      <c r="H30" s="6" t="str">
        <f>IF(A30="","",SUMIF($A$6:$A$405,A30,$F$6:$F$405)-SUMIF($A$6:$A$405,A30,$G$6:$G$405))</f>
        <v/>
      </c>
      <c r="I30" t="str">
        <f>IF(COUNTA(A30:G30)=0,"",IF(OR(A30="",NOT(ISNUMBER(B30)),C30="",COUNTIF(Chart!$A$6:$A$55,C30)&lt;&gt;1,D30="",E30="",COUNT(F30:G30)&lt;&gt;COUNTA(F30:G30),F30&lt;0,G30&lt;0,AND(F30&gt;0,G30&gt;0),SUM(F30:G30)=0),"REVIEW INPUT",IF(ROUND(H30,2)&lt;&gt;0,"ENTRY IMBALANCE","OK")))</f>
        <v/>
      </c>
    </row>
    <row r="31" spans="1:9" x14ac:dyDescent="0.25">
      <c r="A31" s="4"/>
      <c r="B31" s="8"/>
      <c r="C31" s="4"/>
      <c r="D31" s="4"/>
      <c r="E31" s="4"/>
      <c r="F31" s="9"/>
      <c r="G31" s="9"/>
      <c r="H31" s="6" t="str">
        <f>IF(A31="","",SUMIF($A$6:$A$405,A31,$F$6:$F$405)-SUMIF($A$6:$A$405,A31,$G$6:$G$405))</f>
        <v/>
      </c>
      <c r="I31" t="str">
        <f>IF(COUNTA(A31:G31)=0,"",IF(OR(A31="",NOT(ISNUMBER(B31)),C31="",COUNTIF(Chart!$A$6:$A$55,C31)&lt;&gt;1,D31="",E31="",COUNT(F31:G31)&lt;&gt;COUNTA(F31:G31),F31&lt;0,G31&lt;0,AND(F31&gt;0,G31&gt;0),SUM(F31:G31)=0),"REVIEW INPUT",IF(ROUND(H31,2)&lt;&gt;0,"ENTRY IMBALANCE","OK")))</f>
        <v/>
      </c>
    </row>
    <row r="32" spans="1:9" x14ac:dyDescent="0.25">
      <c r="A32" s="4"/>
      <c r="B32" s="8"/>
      <c r="C32" s="4"/>
      <c r="D32" s="4"/>
      <c r="E32" s="4"/>
      <c r="F32" s="9"/>
      <c r="G32" s="9"/>
      <c r="H32" s="6" t="str">
        <f>IF(A32="","",SUMIF($A$6:$A$405,A32,$F$6:$F$405)-SUMIF($A$6:$A$405,A32,$G$6:$G$405))</f>
        <v/>
      </c>
      <c r="I32" t="str">
        <f>IF(COUNTA(A32:G32)=0,"",IF(OR(A32="",NOT(ISNUMBER(B32)),C32="",COUNTIF(Chart!$A$6:$A$55,C32)&lt;&gt;1,D32="",E32="",COUNT(F32:G32)&lt;&gt;COUNTA(F32:G32),F32&lt;0,G32&lt;0,AND(F32&gt;0,G32&gt;0),SUM(F32:G32)=0),"REVIEW INPUT",IF(ROUND(H32,2)&lt;&gt;0,"ENTRY IMBALANCE","OK")))</f>
        <v/>
      </c>
    </row>
    <row r="33" spans="1:9" x14ac:dyDescent="0.25">
      <c r="A33" s="4"/>
      <c r="B33" s="8"/>
      <c r="C33" s="4"/>
      <c r="D33" s="4"/>
      <c r="E33" s="4"/>
      <c r="F33" s="9"/>
      <c r="G33" s="9"/>
      <c r="H33" s="6" t="str">
        <f>IF(A33="","",SUMIF($A$6:$A$405,A33,$F$6:$F$405)-SUMIF($A$6:$A$405,A33,$G$6:$G$405))</f>
        <v/>
      </c>
      <c r="I33" t="str">
        <f>IF(COUNTA(A33:G33)=0,"",IF(OR(A33="",NOT(ISNUMBER(B33)),C33="",COUNTIF(Chart!$A$6:$A$55,C33)&lt;&gt;1,D33="",E33="",COUNT(F33:G33)&lt;&gt;COUNTA(F33:G33),F33&lt;0,G33&lt;0,AND(F33&gt;0,G33&gt;0),SUM(F33:G33)=0),"REVIEW INPUT",IF(ROUND(H33,2)&lt;&gt;0,"ENTRY IMBALANCE","OK")))</f>
        <v/>
      </c>
    </row>
    <row r="34" spans="1:9" x14ac:dyDescent="0.25">
      <c r="A34" s="4"/>
      <c r="B34" s="8"/>
      <c r="C34" s="4"/>
      <c r="D34" s="4"/>
      <c r="E34" s="4"/>
      <c r="F34" s="9"/>
      <c r="G34" s="9"/>
      <c r="H34" s="6" t="str">
        <f>IF(A34="","",SUMIF($A$6:$A$405,A34,$F$6:$F$405)-SUMIF($A$6:$A$405,A34,$G$6:$G$405))</f>
        <v/>
      </c>
      <c r="I34" t="str">
        <f>IF(COUNTA(A34:G34)=0,"",IF(OR(A34="",NOT(ISNUMBER(B34)),C34="",COUNTIF(Chart!$A$6:$A$55,C34)&lt;&gt;1,D34="",E34="",COUNT(F34:G34)&lt;&gt;COUNTA(F34:G34),F34&lt;0,G34&lt;0,AND(F34&gt;0,G34&gt;0),SUM(F34:G34)=0),"REVIEW INPUT",IF(ROUND(H34,2)&lt;&gt;0,"ENTRY IMBALANCE","OK")))</f>
        <v/>
      </c>
    </row>
    <row r="35" spans="1:9" x14ac:dyDescent="0.25">
      <c r="A35" s="4"/>
      <c r="B35" s="8"/>
      <c r="C35" s="4"/>
      <c r="D35" s="4"/>
      <c r="E35" s="4"/>
      <c r="F35" s="9"/>
      <c r="G35" s="9"/>
      <c r="H35" s="6" t="str">
        <f>IF(A35="","",SUMIF($A$6:$A$405,A35,$F$6:$F$405)-SUMIF($A$6:$A$405,A35,$G$6:$G$405))</f>
        <v/>
      </c>
      <c r="I35" t="str">
        <f>IF(COUNTA(A35:G35)=0,"",IF(OR(A35="",NOT(ISNUMBER(B35)),C35="",COUNTIF(Chart!$A$6:$A$55,C35)&lt;&gt;1,D35="",E35="",COUNT(F35:G35)&lt;&gt;COUNTA(F35:G35),F35&lt;0,G35&lt;0,AND(F35&gt;0,G35&gt;0),SUM(F35:G35)=0),"REVIEW INPUT",IF(ROUND(H35,2)&lt;&gt;0,"ENTRY IMBALANCE","OK")))</f>
        <v/>
      </c>
    </row>
    <row r="36" spans="1:9" x14ac:dyDescent="0.25">
      <c r="A36" s="4"/>
      <c r="B36" s="8"/>
      <c r="C36" s="4"/>
      <c r="D36" s="4"/>
      <c r="E36" s="4"/>
      <c r="F36" s="9"/>
      <c r="G36" s="9"/>
      <c r="H36" s="6" t="str">
        <f>IF(A36="","",SUMIF($A$6:$A$405,A36,$F$6:$F$405)-SUMIF($A$6:$A$405,A36,$G$6:$G$405))</f>
        <v/>
      </c>
      <c r="I36" t="str">
        <f>IF(COUNTA(A36:G36)=0,"",IF(OR(A36="",NOT(ISNUMBER(B36)),C36="",COUNTIF(Chart!$A$6:$A$55,C36)&lt;&gt;1,D36="",E36="",COUNT(F36:G36)&lt;&gt;COUNTA(F36:G36),F36&lt;0,G36&lt;0,AND(F36&gt;0,G36&gt;0),SUM(F36:G36)=0),"REVIEW INPUT",IF(ROUND(H36,2)&lt;&gt;0,"ENTRY IMBALANCE","OK")))</f>
        <v/>
      </c>
    </row>
    <row r="37" spans="1:9" x14ac:dyDescent="0.25">
      <c r="A37" s="4"/>
      <c r="B37" s="8"/>
      <c r="C37" s="4"/>
      <c r="D37" s="4"/>
      <c r="E37" s="4"/>
      <c r="F37" s="9"/>
      <c r="G37" s="9"/>
      <c r="H37" s="6" t="str">
        <f>IF(A37="","",SUMIF($A$6:$A$405,A37,$F$6:$F$405)-SUMIF($A$6:$A$405,A37,$G$6:$G$405))</f>
        <v/>
      </c>
      <c r="I37" t="str">
        <f>IF(COUNTA(A37:G37)=0,"",IF(OR(A37="",NOT(ISNUMBER(B37)),C37="",COUNTIF(Chart!$A$6:$A$55,C37)&lt;&gt;1,D37="",E37="",COUNT(F37:G37)&lt;&gt;COUNTA(F37:G37),F37&lt;0,G37&lt;0,AND(F37&gt;0,G37&gt;0),SUM(F37:G37)=0),"REVIEW INPUT",IF(ROUND(H37,2)&lt;&gt;0,"ENTRY IMBALANCE","OK")))</f>
        <v/>
      </c>
    </row>
    <row r="38" spans="1:9" x14ac:dyDescent="0.25">
      <c r="A38" s="4"/>
      <c r="B38" s="8"/>
      <c r="C38" s="4"/>
      <c r="D38" s="4"/>
      <c r="E38" s="4"/>
      <c r="F38" s="9"/>
      <c r="G38" s="9"/>
      <c r="H38" s="6" t="str">
        <f>IF(A38="","",SUMIF($A$6:$A$405,A38,$F$6:$F$405)-SUMIF($A$6:$A$405,A38,$G$6:$G$405))</f>
        <v/>
      </c>
      <c r="I38" t="str">
        <f>IF(COUNTA(A38:G38)=0,"",IF(OR(A38="",NOT(ISNUMBER(B38)),C38="",COUNTIF(Chart!$A$6:$A$55,C38)&lt;&gt;1,D38="",E38="",COUNT(F38:G38)&lt;&gt;COUNTA(F38:G38),F38&lt;0,G38&lt;0,AND(F38&gt;0,G38&gt;0),SUM(F38:G38)=0),"REVIEW INPUT",IF(ROUND(H38,2)&lt;&gt;0,"ENTRY IMBALANCE","OK")))</f>
        <v/>
      </c>
    </row>
    <row r="39" spans="1:9" x14ac:dyDescent="0.25">
      <c r="A39" s="4"/>
      <c r="B39" s="8"/>
      <c r="C39" s="4"/>
      <c r="D39" s="4"/>
      <c r="E39" s="4"/>
      <c r="F39" s="9"/>
      <c r="G39" s="9"/>
      <c r="H39" s="6" t="str">
        <f>IF(A39="","",SUMIF($A$6:$A$405,A39,$F$6:$F$405)-SUMIF($A$6:$A$405,A39,$G$6:$G$405))</f>
        <v/>
      </c>
      <c r="I39" t="str">
        <f>IF(COUNTA(A39:G39)=0,"",IF(OR(A39="",NOT(ISNUMBER(B39)),C39="",COUNTIF(Chart!$A$6:$A$55,C39)&lt;&gt;1,D39="",E39="",COUNT(F39:G39)&lt;&gt;COUNTA(F39:G39),F39&lt;0,G39&lt;0,AND(F39&gt;0,G39&gt;0),SUM(F39:G39)=0),"REVIEW INPUT",IF(ROUND(H39,2)&lt;&gt;0,"ENTRY IMBALANCE","OK")))</f>
        <v/>
      </c>
    </row>
    <row r="40" spans="1:9" x14ac:dyDescent="0.25">
      <c r="A40" s="4"/>
      <c r="B40" s="8"/>
      <c r="C40" s="4"/>
      <c r="D40" s="4"/>
      <c r="E40" s="4"/>
      <c r="F40" s="9"/>
      <c r="G40" s="9"/>
      <c r="H40" s="6" t="str">
        <f>IF(A40="","",SUMIF($A$6:$A$405,A40,$F$6:$F$405)-SUMIF($A$6:$A$405,A40,$G$6:$G$405))</f>
        <v/>
      </c>
      <c r="I40" t="str">
        <f>IF(COUNTA(A40:G40)=0,"",IF(OR(A40="",NOT(ISNUMBER(B40)),C40="",COUNTIF(Chart!$A$6:$A$55,C40)&lt;&gt;1,D40="",E40="",COUNT(F40:G40)&lt;&gt;COUNTA(F40:G40),F40&lt;0,G40&lt;0,AND(F40&gt;0,G40&gt;0),SUM(F40:G40)=0),"REVIEW INPUT",IF(ROUND(H40,2)&lt;&gt;0,"ENTRY IMBALANCE","OK")))</f>
        <v/>
      </c>
    </row>
    <row r="41" spans="1:9" x14ac:dyDescent="0.25">
      <c r="A41" s="4"/>
      <c r="B41" s="8"/>
      <c r="C41" s="4"/>
      <c r="D41" s="4"/>
      <c r="E41" s="4"/>
      <c r="F41" s="9"/>
      <c r="G41" s="9"/>
      <c r="H41" s="6" t="str">
        <f>IF(A41="","",SUMIF($A$6:$A$405,A41,$F$6:$F$405)-SUMIF($A$6:$A$405,A41,$G$6:$G$405))</f>
        <v/>
      </c>
      <c r="I41" t="str">
        <f>IF(COUNTA(A41:G41)=0,"",IF(OR(A41="",NOT(ISNUMBER(B41)),C41="",COUNTIF(Chart!$A$6:$A$55,C41)&lt;&gt;1,D41="",E41="",COUNT(F41:G41)&lt;&gt;COUNTA(F41:G41),F41&lt;0,G41&lt;0,AND(F41&gt;0,G41&gt;0),SUM(F41:G41)=0),"REVIEW INPUT",IF(ROUND(H41,2)&lt;&gt;0,"ENTRY IMBALANCE","OK")))</f>
        <v/>
      </c>
    </row>
    <row r="42" spans="1:9" x14ac:dyDescent="0.25">
      <c r="A42" s="4"/>
      <c r="B42" s="8"/>
      <c r="C42" s="4"/>
      <c r="D42" s="4"/>
      <c r="E42" s="4"/>
      <c r="F42" s="9"/>
      <c r="G42" s="9"/>
      <c r="H42" s="6" t="str">
        <f>IF(A42="","",SUMIF($A$6:$A$405,A42,$F$6:$F$405)-SUMIF($A$6:$A$405,A42,$G$6:$G$405))</f>
        <v/>
      </c>
      <c r="I42" t="str">
        <f>IF(COUNTA(A42:G42)=0,"",IF(OR(A42="",NOT(ISNUMBER(B42)),C42="",COUNTIF(Chart!$A$6:$A$55,C42)&lt;&gt;1,D42="",E42="",COUNT(F42:G42)&lt;&gt;COUNTA(F42:G42),F42&lt;0,G42&lt;0,AND(F42&gt;0,G42&gt;0),SUM(F42:G42)=0),"REVIEW INPUT",IF(ROUND(H42,2)&lt;&gt;0,"ENTRY IMBALANCE","OK")))</f>
        <v/>
      </c>
    </row>
    <row r="43" spans="1:9" x14ac:dyDescent="0.25">
      <c r="A43" s="4"/>
      <c r="B43" s="8"/>
      <c r="C43" s="4"/>
      <c r="D43" s="4"/>
      <c r="E43" s="4"/>
      <c r="F43" s="9"/>
      <c r="G43" s="9"/>
      <c r="H43" s="6" t="str">
        <f>IF(A43="","",SUMIF($A$6:$A$405,A43,$F$6:$F$405)-SUMIF($A$6:$A$405,A43,$G$6:$G$405))</f>
        <v/>
      </c>
      <c r="I43" t="str">
        <f>IF(COUNTA(A43:G43)=0,"",IF(OR(A43="",NOT(ISNUMBER(B43)),C43="",COUNTIF(Chart!$A$6:$A$55,C43)&lt;&gt;1,D43="",E43="",COUNT(F43:G43)&lt;&gt;COUNTA(F43:G43),F43&lt;0,G43&lt;0,AND(F43&gt;0,G43&gt;0),SUM(F43:G43)=0),"REVIEW INPUT",IF(ROUND(H43,2)&lt;&gt;0,"ENTRY IMBALANCE","OK")))</f>
        <v/>
      </c>
    </row>
    <row r="44" spans="1:9" x14ac:dyDescent="0.25">
      <c r="A44" s="4"/>
      <c r="B44" s="8"/>
      <c r="C44" s="4"/>
      <c r="D44" s="4"/>
      <c r="E44" s="4"/>
      <c r="F44" s="9"/>
      <c r="G44" s="9"/>
      <c r="H44" s="6" t="str">
        <f>IF(A44="","",SUMIF($A$6:$A$405,A44,$F$6:$F$405)-SUMIF($A$6:$A$405,A44,$G$6:$G$405))</f>
        <v/>
      </c>
      <c r="I44" t="str">
        <f>IF(COUNTA(A44:G44)=0,"",IF(OR(A44="",NOT(ISNUMBER(B44)),C44="",COUNTIF(Chart!$A$6:$A$55,C44)&lt;&gt;1,D44="",E44="",COUNT(F44:G44)&lt;&gt;COUNTA(F44:G44),F44&lt;0,G44&lt;0,AND(F44&gt;0,G44&gt;0),SUM(F44:G44)=0),"REVIEW INPUT",IF(ROUND(H44,2)&lt;&gt;0,"ENTRY IMBALANCE","OK")))</f>
        <v/>
      </c>
    </row>
    <row r="45" spans="1:9" x14ac:dyDescent="0.25">
      <c r="A45" s="4"/>
      <c r="B45" s="8"/>
      <c r="C45" s="4"/>
      <c r="D45" s="4"/>
      <c r="E45" s="4"/>
      <c r="F45" s="9"/>
      <c r="G45" s="9"/>
      <c r="H45" s="6" t="str">
        <f>IF(A45="","",SUMIF($A$6:$A$405,A45,$F$6:$F$405)-SUMIF($A$6:$A$405,A45,$G$6:$G$405))</f>
        <v/>
      </c>
      <c r="I45" t="str">
        <f>IF(COUNTA(A45:G45)=0,"",IF(OR(A45="",NOT(ISNUMBER(B45)),C45="",COUNTIF(Chart!$A$6:$A$55,C45)&lt;&gt;1,D45="",E45="",COUNT(F45:G45)&lt;&gt;COUNTA(F45:G45),F45&lt;0,G45&lt;0,AND(F45&gt;0,G45&gt;0),SUM(F45:G45)=0),"REVIEW INPUT",IF(ROUND(H45,2)&lt;&gt;0,"ENTRY IMBALANCE","OK")))</f>
        <v/>
      </c>
    </row>
    <row r="46" spans="1:9" x14ac:dyDescent="0.25">
      <c r="A46" s="4"/>
      <c r="B46" s="8"/>
      <c r="C46" s="4"/>
      <c r="D46" s="4"/>
      <c r="E46" s="4"/>
      <c r="F46" s="9"/>
      <c r="G46" s="9"/>
      <c r="H46" s="6" t="str">
        <f>IF(A46="","",SUMIF($A$6:$A$405,A46,$F$6:$F$405)-SUMIF($A$6:$A$405,A46,$G$6:$G$405))</f>
        <v/>
      </c>
      <c r="I46" t="str">
        <f>IF(COUNTA(A46:G46)=0,"",IF(OR(A46="",NOT(ISNUMBER(B46)),C46="",COUNTIF(Chart!$A$6:$A$55,C46)&lt;&gt;1,D46="",E46="",COUNT(F46:G46)&lt;&gt;COUNTA(F46:G46),F46&lt;0,G46&lt;0,AND(F46&gt;0,G46&gt;0),SUM(F46:G46)=0),"REVIEW INPUT",IF(ROUND(H46,2)&lt;&gt;0,"ENTRY IMBALANCE","OK")))</f>
        <v/>
      </c>
    </row>
    <row r="47" spans="1:9" x14ac:dyDescent="0.25">
      <c r="A47" s="4"/>
      <c r="B47" s="8"/>
      <c r="C47" s="4"/>
      <c r="D47" s="4"/>
      <c r="E47" s="4"/>
      <c r="F47" s="9"/>
      <c r="G47" s="9"/>
      <c r="H47" s="6" t="str">
        <f>IF(A47="","",SUMIF($A$6:$A$405,A47,$F$6:$F$405)-SUMIF($A$6:$A$405,A47,$G$6:$G$405))</f>
        <v/>
      </c>
      <c r="I47" t="str">
        <f>IF(COUNTA(A47:G47)=0,"",IF(OR(A47="",NOT(ISNUMBER(B47)),C47="",COUNTIF(Chart!$A$6:$A$55,C47)&lt;&gt;1,D47="",E47="",COUNT(F47:G47)&lt;&gt;COUNTA(F47:G47),F47&lt;0,G47&lt;0,AND(F47&gt;0,G47&gt;0),SUM(F47:G47)=0),"REVIEW INPUT",IF(ROUND(H47,2)&lt;&gt;0,"ENTRY IMBALANCE","OK")))</f>
        <v/>
      </c>
    </row>
    <row r="48" spans="1:9" x14ac:dyDescent="0.25">
      <c r="A48" s="4"/>
      <c r="B48" s="8"/>
      <c r="C48" s="4"/>
      <c r="D48" s="4"/>
      <c r="E48" s="4"/>
      <c r="F48" s="9"/>
      <c r="G48" s="9"/>
      <c r="H48" s="6" t="str">
        <f>IF(A48="","",SUMIF($A$6:$A$405,A48,$F$6:$F$405)-SUMIF($A$6:$A$405,A48,$G$6:$G$405))</f>
        <v/>
      </c>
      <c r="I48" t="str">
        <f>IF(COUNTA(A48:G48)=0,"",IF(OR(A48="",NOT(ISNUMBER(B48)),C48="",COUNTIF(Chart!$A$6:$A$55,C48)&lt;&gt;1,D48="",E48="",COUNT(F48:G48)&lt;&gt;COUNTA(F48:G48),F48&lt;0,G48&lt;0,AND(F48&gt;0,G48&gt;0),SUM(F48:G48)=0),"REVIEW INPUT",IF(ROUND(H48,2)&lt;&gt;0,"ENTRY IMBALANCE","OK")))</f>
        <v/>
      </c>
    </row>
    <row r="49" spans="1:9" x14ac:dyDescent="0.25">
      <c r="A49" s="4"/>
      <c r="B49" s="8"/>
      <c r="C49" s="4"/>
      <c r="D49" s="4"/>
      <c r="E49" s="4"/>
      <c r="F49" s="9"/>
      <c r="G49" s="9"/>
      <c r="H49" s="6" t="str">
        <f>IF(A49="","",SUMIF($A$6:$A$405,A49,$F$6:$F$405)-SUMIF($A$6:$A$405,A49,$G$6:$G$405))</f>
        <v/>
      </c>
      <c r="I49" t="str">
        <f>IF(COUNTA(A49:G49)=0,"",IF(OR(A49="",NOT(ISNUMBER(B49)),C49="",COUNTIF(Chart!$A$6:$A$55,C49)&lt;&gt;1,D49="",E49="",COUNT(F49:G49)&lt;&gt;COUNTA(F49:G49),F49&lt;0,G49&lt;0,AND(F49&gt;0,G49&gt;0),SUM(F49:G49)=0),"REVIEW INPUT",IF(ROUND(H49,2)&lt;&gt;0,"ENTRY IMBALANCE","OK")))</f>
        <v/>
      </c>
    </row>
    <row r="50" spans="1:9" x14ac:dyDescent="0.25">
      <c r="A50" s="4"/>
      <c r="B50" s="8"/>
      <c r="C50" s="4"/>
      <c r="D50" s="4"/>
      <c r="E50" s="4"/>
      <c r="F50" s="9"/>
      <c r="G50" s="9"/>
      <c r="H50" s="6" t="str">
        <f>IF(A50="","",SUMIF($A$6:$A$405,A50,$F$6:$F$405)-SUMIF($A$6:$A$405,A50,$G$6:$G$405))</f>
        <v/>
      </c>
      <c r="I50" t="str">
        <f>IF(COUNTA(A50:G50)=0,"",IF(OR(A50="",NOT(ISNUMBER(B50)),C50="",COUNTIF(Chart!$A$6:$A$55,C50)&lt;&gt;1,D50="",E50="",COUNT(F50:G50)&lt;&gt;COUNTA(F50:G50),F50&lt;0,G50&lt;0,AND(F50&gt;0,G50&gt;0),SUM(F50:G50)=0),"REVIEW INPUT",IF(ROUND(H50,2)&lt;&gt;0,"ENTRY IMBALANCE","OK")))</f>
        <v/>
      </c>
    </row>
    <row r="51" spans="1:9" x14ac:dyDescent="0.25">
      <c r="A51" s="4"/>
      <c r="B51" s="8"/>
      <c r="C51" s="4"/>
      <c r="D51" s="4"/>
      <c r="E51" s="4"/>
      <c r="F51" s="9"/>
      <c r="G51" s="9"/>
      <c r="H51" s="6" t="str">
        <f>IF(A51="","",SUMIF($A$6:$A$405,A51,$F$6:$F$405)-SUMIF($A$6:$A$405,A51,$G$6:$G$405))</f>
        <v/>
      </c>
      <c r="I51" t="str">
        <f>IF(COUNTA(A51:G51)=0,"",IF(OR(A51="",NOT(ISNUMBER(B51)),C51="",COUNTIF(Chart!$A$6:$A$55,C51)&lt;&gt;1,D51="",E51="",COUNT(F51:G51)&lt;&gt;COUNTA(F51:G51),F51&lt;0,G51&lt;0,AND(F51&gt;0,G51&gt;0),SUM(F51:G51)=0),"REVIEW INPUT",IF(ROUND(H51,2)&lt;&gt;0,"ENTRY IMBALANCE","OK")))</f>
        <v/>
      </c>
    </row>
    <row r="52" spans="1:9" x14ac:dyDescent="0.25">
      <c r="A52" s="4"/>
      <c r="B52" s="8"/>
      <c r="C52" s="4"/>
      <c r="D52" s="4"/>
      <c r="E52" s="4"/>
      <c r="F52" s="9"/>
      <c r="G52" s="9"/>
      <c r="H52" s="6" t="str">
        <f>IF(A52="","",SUMIF($A$6:$A$405,A52,$F$6:$F$405)-SUMIF($A$6:$A$405,A52,$G$6:$G$405))</f>
        <v/>
      </c>
      <c r="I52" t="str">
        <f>IF(COUNTA(A52:G52)=0,"",IF(OR(A52="",NOT(ISNUMBER(B52)),C52="",COUNTIF(Chart!$A$6:$A$55,C52)&lt;&gt;1,D52="",E52="",COUNT(F52:G52)&lt;&gt;COUNTA(F52:G52),F52&lt;0,G52&lt;0,AND(F52&gt;0,G52&gt;0),SUM(F52:G52)=0),"REVIEW INPUT",IF(ROUND(H52,2)&lt;&gt;0,"ENTRY IMBALANCE","OK")))</f>
        <v/>
      </c>
    </row>
    <row r="53" spans="1:9" x14ac:dyDescent="0.25">
      <c r="A53" s="4"/>
      <c r="B53" s="8"/>
      <c r="C53" s="4"/>
      <c r="D53" s="4"/>
      <c r="E53" s="4"/>
      <c r="F53" s="9"/>
      <c r="G53" s="9"/>
      <c r="H53" s="6" t="str">
        <f>IF(A53="","",SUMIF($A$6:$A$405,A53,$F$6:$F$405)-SUMIF($A$6:$A$405,A53,$G$6:$G$405))</f>
        <v/>
      </c>
      <c r="I53" t="str">
        <f>IF(COUNTA(A53:G53)=0,"",IF(OR(A53="",NOT(ISNUMBER(B53)),C53="",COUNTIF(Chart!$A$6:$A$55,C53)&lt;&gt;1,D53="",E53="",COUNT(F53:G53)&lt;&gt;COUNTA(F53:G53),F53&lt;0,G53&lt;0,AND(F53&gt;0,G53&gt;0),SUM(F53:G53)=0),"REVIEW INPUT",IF(ROUND(H53,2)&lt;&gt;0,"ENTRY IMBALANCE","OK")))</f>
        <v/>
      </c>
    </row>
    <row r="54" spans="1:9" x14ac:dyDescent="0.25">
      <c r="A54" s="4"/>
      <c r="B54" s="8"/>
      <c r="C54" s="4"/>
      <c r="D54" s="4"/>
      <c r="E54" s="4"/>
      <c r="F54" s="9"/>
      <c r="G54" s="9"/>
      <c r="H54" s="6" t="str">
        <f>IF(A54="","",SUMIF($A$6:$A$405,A54,$F$6:$F$405)-SUMIF($A$6:$A$405,A54,$G$6:$G$405))</f>
        <v/>
      </c>
      <c r="I54" t="str">
        <f>IF(COUNTA(A54:G54)=0,"",IF(OR(A54="",NOT(ISNUMBER(B54)),C54="",COUNTIF(Chart!$A$6:$A$55,C54)&lt;&gt;1,D54="",E54="",COUNT(F54:G54)&lt;&gt;COUNTA(F54:G54),F54&lt;0,G54&lt;0,AND(F54&gt;0,G54&gt;0),SUM(F54:G54)=0),"REVIEW INPUT",IF(ROUND(H54,2)&lt;&gt;0,"ENTRY IMBALANCE","OK")))</f>
        <v/>
      </c>
    </row>
    <row r="55" spans="1:9" x14ac:dyDescent="0.25">
      <c r="A55" s="4"/>
      <c r="B55" s="8"/>
      <c r="C55" s="4"/>
      <c r="D55" s="4"/>
      <c r="E55" s="4"/>
      <c r="F55" s="9"/>
      <c r="G55" s="9"/>
      <c r="H55" s="6" t="str">
        <f>IF(A55="","",SUMIF($A$6:$A$405,A55,$F$6:$F$405)-SUMIF($A$6:$A$405,A55,$G$6:$G$405))</f>
        <v/>
      </c>
      <c r="I55" t="str">
        <f>IF(COUNTA(A55:G55)=0,"",IF(OR(A55="",NOT(ISNUMBER(B55)),C55="",COUNTIF(Chart!$A$6:$A$55,C55)&lt;&gt;1,D55="",E55="",COUNT(F55:G55)&lt;&gt;COUNTA(F55:G55),F55&lt;0,G55&lt;0,AND(F55&gt;0,G55&gt;0),SUM(F55:G55)=0),"REVIEW INPUT",IF(ROUND(H55,2)&lt;&gt;0,"ENTRY IMBALANCE","OK")))</f>
        <v/>
      </c>
    </row>
    <row r="56" spans="1:9" x14ac:dyDescent="0.25">
      <c r="A56" s="4"/>
      <c r="B56" s="8"/>
      <c r="C56" s="4"/>
      <c r="D56" s="4"/>
      <c r="E56" s="4"/>
      <c r="F56" s="9"/>
      <c r="G56" s="9"/>
      <c r="H56" s="6" t="str">
        <f>IF(A56="","",SUMIF($A$6:$A$405,A56,$F$6:$F$405)-SUMIF($A$6:$A$405,A56,$G$6:$G$405))</f>
        <v/>
      </c>
      <c r="I56" t="str">
        <f>IF(COUNTA(A56:G56)=0,"",IF(OR(A56="",NOT(ISNUMBER(B56)),C56="",COUNTIF(Chart!$A$6:$A$55,C56)&lt;&gt;1,D56="",E56="",COUNT(F56:G56)&lt;&gt;COUNTA(F56:G56),F56&lt;0,G56&lt;0,AND(F56&gt;0,G56&gt;0),SUM(F56:G56)=0),"REVIEW INPUT",IF(ROUND(H56,2)&lt;&gt;0,"ENTRY IMBALANCE","OK")))</f>
        <v/>
      </c>
    </row>
    <row r="57" spans="1:9" x14ac:dyDescent="0.25">
      <c r="A57" s="4"/>
      <c r="B57" s="8"/>
      <c r="C57" s="4"/>
      <c r="D57" s="4"/>
      <c r="E57" s="4"/>
      <c r="F57" s="9"/>
      <c r="G57" s="9"/>
      <c r="H57" s="6" t="str">
        <f>IF(A57="","",SUMIF($A$6:$A$405,A57,$F$6:$F$405)-SUMIF($A$6:$A$405,A57,$G$6:$G$405))</f>
        <v/>
      </c>
      <c r="I57" t="str">
        <f>IF(COUNTA(A57:G57)=0,"",IF(OR(A57="",NOT(ISNUMBER(B57)),C57="",COUNTIF(Chart!$A$6:$A$55,C57)&lt;&gt;1,D57="",E57="",COUNT(F57:G57)&lt;&gt;COUNTA(F57:G57),F57&lt;0,G57&lt;0,AND(F57&gt;0,G57&gt;0),SUM(F57:G57)=0),"REVIEW INPUT",IF(ROUND(H57,2)&lt;&gt;0,"ENTRY IMBALANCE","OK")))</f>
        <v/>
      </c>
    </row>
    <row r="58" spans="1:9" x14ac:dyDescent="0.25">
      <c r="A58" s="4"/>
      <c r="B58" s="8"/>
      <c r="C58" s="4"/>
      <c r="D58" s="4"/>
      <c r="E58" s="4"/>
      <c r="F58" s="9"/>
      <c r="G58" s="9"/>
      <c r="H58" s="6" t="str">
        <f>IF(A58="","",SUMIF($A$6:$A$405,A58,$F$6:$F$405)-SUMIF($A$6:$A$405,A58,$G$6:$G$405))</f>
        <v/>
      </c>
      <c r="I58" t="str">
        <f>IF(COUNTA(A58:G58)=0,"",IF(OR(A58="",NOT(ISNUMBER(B58)),C58="",COUNTIF(Chart!$A$6:$A$55,C58)&lt;&gt;1,D58="",E58="",COUNT(F58:G58)&lt;&gt;COUNTA(F58:G58),F58&lt;0,G58&lt;0,AND(F58&gt;0,G58&gt;0),SUM(F58:G58)=0),"REVIEW INPUT",IF(ROUND(H58,2)&lt;&gt;0,"ENTRY IMBALANCE","OK")))</f>
        <v/>
      </c>
    </row>
    <row r="59" spans="1:9" x14ac:dyDescent="0.25">
      <c r="A59" s="4"/>
      <c r="B59" s="8"/>
      <c r="C59" s="4"/>
      <c r="D59" s="4"/>
      <c r="E59" s="4"/>
      <c r="F59" s="9"/>
      <c r="G59" s="9"/>
      <c r="H59" s="6" t="str">
        <f>IF(A59="","",SUMIF($A$6:$A$405,A59,$F$6:$F$405)-SUMIF($A$6:$A$405,A59,$G$6:$G$405))</f>
        <v/>
      </c>
      <c r="I59" t="str">
        <f>IF(COUNTA(A59:G59)=0,"",IF(OR(A59="",NOT(ISNUMBER(B59)),C59="",COUNTIF(Chart!$A$6:$A$55,C59)&lt;&gt;1,D59="",E59="",COUNT(F59:G59)&lt;&gt;COUNTA(F59:G59),F59&lt;0,G59&lt;0,AND(F59&gt;0,G59&gt;0),SUM(F59:G59)=0),"REVIEW INPUT",IF(ROUND(H59,2)&lt;&gt;0,"ENTRY IMBALANCE","OK")))</f>
        <v/>
      </c>
    </row>
    <row r="60" spans="1:9" x14ac:dyDescent="0.25">
      <c r="A60" s="4"/>
      <c r="B60" s="8"/>
      <c r="C60" s="4"/>
      <c r="D60" s="4"/>
      <c r="E60" s="4"/>
      <c r="F60" s="9"/>
      <c r="G60" s="9"/>
      <c r="H60" s="6" t="str">
        <f>IF(A60="","",SUMIF($A$6:$A$405,A60,$F$6:$F$405)-SUMIF($A$6:$A$405,A60,$G$6:$G$405))</f>
        <v/>
      </c>
      <c r="I60" t="str">
        <f>IF(COUNTA(A60:G60)=0,"",IF(OR(A60="",NOT(ISNUMBER(B60)),C60="",COUNTIF(Chart!$A$6:$A$55,C60)&lt;&gt;1,D60="",E60="",COUNT(F60:G60)&lt;&gt;COUNTA(F60:G60),F60&lt;0,G60&lt;0,AND(F60&gt;0,G60&gt;0),SUM(F60:G60)=0),"REVIEW INPUT",IF(ROUND(H60,2)&lt;&gt;0,"ENTRY IMBALANCE","OK")))</f>
        <v/>
      </c>
    </row>
    <row r="61" spans="1:9" x14ac:dyDescent="0.25">
      <c r="A61" s="4"/>
      <c r="B61" s="8"/>
      <c r="C61" s="4"/>
      <c r="D61" s="4"/>
      <c r="E61" s="4"/>
      <c r="F61" s="9"/>
      <c r="G61" s="9"/>
      <c r="H61" s="6" t="str">
        <f>IF(A61="","",SUMIF($A$6:$A$405,A61,$F$6:$F$405)-SUMIF($A$6:$A$405,A61,$G$6:$G$405))</f>
        <v/>
      </c>
      <c r="I61" t="str">
        <f>IF(COUNTA(A61:G61)=0,"",IF(OR(A61="",NOT(ISNUMBER(B61)),C61="",COUNTIF(Chart!$A$6:$A$55,C61)&lt;&gt;1,D61="",E61="",COUNT(F61:G61)&lt;&gt;COUNTA(F61:G61),F61&lt;0,G61&lt;0,AND(F61&gt;0,G61&gt;0),SUM(F61:G61)=0),"REVIEW INPUT",IF(ROUND(H61,2)&lt;&gt;0,"ENTRY IMBALANCE","OK")))</f>
        <v/>
      </c>
    </row>
    <row r="62" spans="1:9" x14ac:dyDescent="0.25">
      <c r="A62" s="4"/>
      <c r="B62" s="8"/>
      <c r="C62" s="4"/>
      <c r="D62" s="4"/>
      <c r="E62" s="4"/>
      <c r="F62" s="9"/>
      <c r="G62" s="9"/>
      <c r="H62" s="6" t="str">
        <f>IF(A62="","",SUMIF($A$6:$A$405,A62,$F$6:$F$405)-SUMIF($A$6:$A$405,A62,$G$6:$G$405))</f>
        <v/>
      </c>
      <c r="I62" t="str">
        <f>IF(COUNTA(A62:G62)=0,"",IF(OR(A62="",NOT(ISNUMBER(B62)),C62="",COUNTIF(Chart!$A$6:$A$55,C62)&lt;&gt;1,D62="",E62="",COUNT(F62:G62)&lt;&gt;COUNTA(F62:G62),F62&lt;0,G62&lt;0,AND(F62&gt;0,G62&gt;0),SUM(F62:G62)=0),"REVIEW INPUT",IF(ROUND(H62,2)&lt;&gt;0,"ENTRY IMBALANCE","OK")))</f>
        <v/>
      </c>
    </row>
    <row r="63" spans="1:9" x14ac:dyDescent="0.25">
      <c r="A63" s="4"/>
      <c r="B63" s="8"/>
      <c r="C63" s="4"/>
      <c r="D63" s="4"/>
      <c r="E63" s="4"/>
      <c r="F63" s="9"/>
      <c r="G63" s="9"/>
      <c r="H63" s="6" t="str">
        <f>IF(A63="","",SUMIF($A$6:$A$405,A63,$F$6:$F$405)-SUMIF($A$6:$A$405,A63,$G$6:$G$405))</f>
        <v/>
      </c>
      <c r="I63" t="str">
        <f>IF(COUNTA(A63:G63)=0,"",IF(OR(A63="",NOT(ISNUMBER(B63)),C63="",COUNTIF(Chart!$A$6:$A$55,C63)&lt;&gt;1,D63="",E63="",COUNT(F63:G63)&lt;&gt;COUNTA(F63:G63),F63&lt;0,G63&lt;0,AND(F63&gt;0,G63&gt;0),SUM(F63:G63)=0),"REVIEW INPUT",IF(ROUND(H63,2)&lt;&gt;0,"ENTRY IMBALANCE","OK")))</f>
        <v/>
      </c>
    </row>
    <row r="64" spans="1:9" x14ac:dyDescent="0.25">
      <c r="A64" s="4"/>
      <c r="B64" s="8"/>
      <c r="C64" s="4"/>
      <c r="D64" s="4"/>
      <c r="E64" s="4"/>
      <c r="F64" s="9"/>
      <c r="G64" s="9"/>
      <c r="H64" s="6" t="str">
        <f>IF(A64="","",SUMIF($A$6:$A$405,A64,$F$6:$F$405)-SUMIF($A$6:$A$405,A64,$G$6:$G$405))</f>
        <v/>
      </c>
      <c r="I64" t="str">
        <f>IF(COUNTA(A64:G64)=0,"",IF(OR(A64="",NOT(ISNUMBER(B64)),C64="",COUNTIF(Chart!$A$6:$A$55,C64)&lt;&gt;1,D64="",E64="",COUNT(F64:G64)&lt;&gt;COUNTA(F64:G64),F64&lt;0,G64&lt;0,AND(F64&gt;0,G64&gt;0),SUM(F64:G64)=0),"REVIEW INPUT",IF(ROUND(H64,2)&lt;&gt;0,"ENTRY IMBALANCE","OK")))</f>
        <v/>
      </c>
    </row>
    <row r="65" spans="1:9" x14ac:dyDescent="0.25">
      <c r="A65" s="4"/>
      <c r="B65" s="8"/>
      <c r="C65" s="4"/>
      <c r="D65" s="4"/>
      <c r="E65" s="4"/>
      <c r="F65" s="9"/>
      <c r="G65" s="9"/>
      <c r="H65" s="6" t="str">
        <f>IF(A65="","",SUMIF($A$6:$A$405,A65,$F$6:$F$405)-SUMIF($A$6:$A$405,A65,$G$6:$G$405))</f>
        <v/>
      </c>
      <c r="I65" t="str">
        <f>IF(COUNTA(A65:G65)=0,"",IF(OR(A65="",NOT(ISNUMBER(B65)),C65="",COUNTIF(Chart!$A$6:$A$55,C65)&lt;&gt;1,D65="",E65="",COUNT(F65:G65)&lt;&gt;COUNTA(F65:G65),F65&lt;0,G65&lt;0,AND(F65&gt;0,G65&gt;0),SUM(F65:G65)=0),"REVIEW INPUT",IF(ROUND(H65,2)&lt;&gt;0,"ENTRY IMBALANCE","OK")))</f>
        <v/>
      </c>
    </row>
    <row r="66" spans="1:9" x14ac:dyDescent="0.25">
      <c r="A66" s="4"/>
      <c r="B66" s="8"/>
      <c r="C66" s="4"/>
      <c r="D66" s="4"/>
      <c r="E66" s="4"/>
      <c r="F66" s="9"/>
      <c r="G66" s="9"/>
      <c r="H66" s="6" t="str">
        <f>IF(A66="","",SUMIF($A$6:$A$405,A66,$F$6:$F$405)-SUMIF($A$6:$A$405,A66,$G$6:$G$405))</f>
        <v/>
      </c>
      <c r="I66" t="str">
        <f>IF(COUNTA(A66:G66)=0,"",IF(OR(A66="",NOT(ISNUMBER(B66)),C66="",COUNTIF(Chart!$A$6:$A$55,C66)&lt;&gt;1,D66="",E66="",COUNT(F66:G66)&lt;&gt;COUNTA(F66:G66),F66&lt;0,G66&lt;0,AND(F66&gt;0,G66&gt;0),SUM(F66:G66)=0),"REVIEW INPUT",IF(ROUND(H66,2)&lt;&gt;0,"ENTRY IMBALANCE","OK")))</f>
        <v/>
      </c>
    </row>
    <row r="67" spans="1:9" x14ac:dyDescent="0.25">
      <c r="A67" s="4"/>
      <c r="B67" s="8"/>
      <c r="C67" s="4"/>
      <c r="D67" s="4"/>
      <c r="E67" s="4"/>
      <c r="F67" s="9"/>
      <c r="G67" s="9"/>
      <c r="H67" s="6" t="str">
        <f>IF(A67="","",SUMIF($A$6:$A$405,A67,$F$6:$F$405)-SUMIF($A$6:$A$405,A67,$G$6:$G$405))</f>
        <v/>
      </c>
      <c r="I67" t="str">
        <f>IF(COUNTA(A67:G67)=0,"",IF(OR(A67="",NOT(ISNUMBER(B67)),C67="",COUNTIF(Chart!$A$6:$A$55,C67)&lt;&gt;1,D67="",E67="",COUNT(F67:G67)&lt;&gt;COUNTA(F67:G67),F67&lt;0,G67&lt;0,AND(F67&gt;0,G67&gt;0),SUM(F67:G67)=0),"REVIEW INPUT",IF(ROUND(H67,2)&lt;&gt;0,"ENTRY IMBALANCE","OK")))</f>
        <v/>
      </c>
    </row>
    <row r="68" spans="1:9" x14ac:dyDescent="0.25">
      <c r="A68" s="4"/>
      <c r="B68" s="8"/>
      <c r="C68" s="4"/>
      <c r="D68" s="4"/>
      <c r="E68" s="4"/>
      <c r="F68" s="9"/>
      <c r="G68" s="9"/>
      <c r="H68" s="6" t="str">
        <f>IF(A68="","",SUMIF($A$6:$A$405,A68,$F$6:$F$405)-SUMIF($A$6:$A$405,A68,$G$6:$G$405))</f>
        <v/>
      </c>
      <c r="I68" t="str">
        <f>IF(COUNTA(A68:G68)=0,"",IF(OR(A68="",NOT(ISNUMBER(B68)),C68="",COUNTIF(Chart!$A$6:$A$55,C68)&lt;&gt;1,D68="",E68="",COUNT(F68:G68)&lt;&gt;COUNTA(F68:G68),F68&lt;0,G68&lt;0,AND(F68&gt;0,G68&gt;0),SUM(F68:G68)=0),"REVIEW INPUT",IF(ROUND(H68,2)&lt;&gt;0,"ENTRY IMBALANCE","OK")))</f>
        <v/>
      </c>
    </row>
    <row r="69" spans="1:9" x14ac:dyDescent="0.25">
      <c r="A69" s="4"/>
      <c r="B69" s="8"/>
      <c r="C69" s="4"/>
      <c r="D69" s="4"/>
      <c r="E69" s="4"/>
      <c r="F69" s="9"/>
      <c r="G69" s="9"/>
      <c r="H69" s="6" t="str">
        <f>IF(A69="","",SUMIF($A$6:$A$405,A69,$F$6:$F$405)-SUMIF($A$6:$A$405,A69,$G$6:$G$405))</f>
        <v/>
      </c>
      <c r="I69" t="str">
        <f>IF(COUNTA(A69:G69)=0,"",IF(OR(A69="",NOT(ISNUMBER(B69)),C69="",COUNTIF(Chart!$A$6:$A$55,C69)&lt;&gt;1,D69="",E69="",COUNT(F69:G69)&lt;&gt;COUNTA(F69:G69),F69&lt;0,G69&lt;0,AND(F69&gt;0,G69&gt;0),SUM(F69:G69)=0),"REVIEW INPUT",IF(ROUND(H69,2)&lt;&gt;0,"ENTRY IMBALANCE","OK")))</f>
        <v/>
      </c>
    </row>
    <row r="70" spans="1:9" x14ac:dyDescent="0.25">
      <c r="A70" s="4"/>
      <c r="B70" s="8"/>
      <c r="C70" s="4"/>
      <c r="D70" s="4"/>
      <c r="E70" s="4"/>
      <c r="F70" s="9"/>
      <c r="G70" s="9"/>
      <c r="H70" s="6" t="str">
        <f>IF(A70="","",SUMIF($A$6:$A$405,A70,$F$6:$F$405)-SUMIF($A$6:$A$405,A70,$G$6:$G$405))</f>
        <v/>
      </c>
      <c r="I70" t="str">
        <f>IF(COUNTA(A70:G70)=0,"",IF(OR(A70="",NOT(ISNUMBER(B70)),C70="",COUNTIF(Chart!$A$6:$A$55,C70)&lt;&gt;1,D70="",E70="",COUNT(F70:G70)&lt;&gt;COUNTA(F70:G70),F70&lt;0,G70&lt;0,AND(F70&gt;0,G70&gt;0),SUM(F70:G70)=0),"REVIEW INPUT",IF(ROUND(H70,2)&lt;&gt;0,"ENTRY IMBALANCE","OK")))</f>
        <v/>
      </c>
    </row>
    <row r="71" spans="1:9" x14ac:dyDescent="0.25">
      <c r="A71" s="4"/>
      <c r="B71" s="8"/>
      <c r="C71" s="4"/>
      <c r="D71" s="4"/>
      <c r="E71" s="4"/>
      <c r="F71" s="9"/>
      <c r="G71" s="9"/>
      <c r="H71" s="6" t="str">
        <f>IF(A71="","",SUMIF($A$6:$A$405,A71,$F$6:$F$405)-SUMIF($A$6:$A$405,A71,$G$6:$G$405))</f>
        <v/>
      </c>
      <c r="I71" t="str">
        <f>IF(COUNTA(A71:G71)=0,"",IF(OR(A71="",NOT(ISNUMBER(B71)),C71="",COUNTIF(Chart!$A$6:$A$55,C71)&lt;&gt;1,D71="",E71="",COUNT(F71:G71)&lt;&gt;COUNTA(F71:G71),F71&lt;0,G71&lt;0,AND(F71&gt;0,G71&gt;0),SUM(F71:G71)=0),"REVIEW INPUT",IF(ROUND(H71,2)&lt;&gt;0,"ENTRY IMBALANCE","OK")))</f>
        <v/>
      </c>
    </row>
    <row r="72" spans="1:9" x14ac:dyDescent="0.25">
      <c r="A72" s="4"/>
      <c r="B72" s="8"/>
      <c r="C72" s="4"/>
      <c r="D72" s="4"/>
      <c r="E72" s="4"/>
      <c r="F72" s="9"/>
      <c r="G72" s="9"/>
      <c r="H72" s="6" t="str">
        <f>IF(A72="","",SUMIF($A$6:$A$405,A72,$F$6:$F$405)-SUMIF($A$6:$A$405,A72,$G$6:$G$405))</f>
        <v/>
      </c>
      <c r="I72" t="str">
        <f>IF(COUNTA(A72:G72)=0,"",IF(OR(A72="",NOT(ISNUMBER(B72)),C72="",COUNTIF(Chart!$A$6:$A$55,C72)&lt;&gt;1,D72="",E72="",COUNT(F72:G72)&lt;&gt;COUNTA(F72:G72),F72&lt;0,G72&lt;0,AND(F72&gt;0,G72&gt;0),SUM(F72:G72)=0),"REVIEW INPUT",IF(ROUND(H72,2)&lt;&gt;0,"ENTRY IMBALANCE","OK")))</f>
        <v/>
      </c>
    </row>
    <row r="73" spans="1:9" x14ac:dyDescent="0.25">
      <c r="A73" s="4"/>
      <c r="B73" s="8"/>
      <c r="C73" s="4"/>
      <c r="D73" s="4"/>
      <c r="E73" s="4"/>
      <c r="F73" s="9"/>
      <c r="G73" s="9"/>
      <c r="H73" s="6" t="str">
        <f>IF(A73="","",SUMIF($A$6:$A$405,A73,$F$6:$F$405)-SUMIF($A$6:$A$405,A73,$G$6:$G$405))</f>
        <v/>
      </c>
      <c r="I73" t="str">
        <f>IF(COUNTA(A73:G73)=0,"",IF(OR(A73="",NOT(ISNUMBER(B73)),C73="",COUNTIF(Chart!$A$6:$A$55,C73)&lt;&gt;1,D73="",E73="",COUNT(F73:G73)&lt;&gt;COUNTA(F73:G73),F73&lt;0,G73&lt;0,AND(F73&gt;0,G73&gt;0),SUM(F73:G73)=0),"REVIEW INPUT",IF(ROUND(H73,2)&lt;&gt;0,"ENTRY IMBALANCE","OK")))</f>
        <v/>
      </c>
    </row>
    <row r="74" spans="1:9" x14ac:dyDescent="0.25">
      <c r="A74" s="4"/>
      <c r="B74" s="8"/>
      <c r="C74" s="4"/>
      <c r="D74" s="4"/>
      <c r="E74" s="4"/>
      <c r="F74" s="9"/>
      <c r="G74" s="9"/>
      <c r="H74" s="6" t="str">
        <f>IF(A74="","",SUMIF($A$6:$A$405,A74,$F$6:$F$405)-SUMIF($A$6:$A$405,A74,$G$6:$G$405))</f>
        <v/>
      </c>
      <c r="I74" t="str">
        <f>IF(COUNTA(A74:G74)=0,"",IF(OR(A74="",NOT(ISNUMBER(B74)),C74="",COUNTIF(Chart!$A$6:$A$55,C74)&lt;&gt;1,D74="",E74="",COUNT(F74:G74)&lt;&gt;COUNTA(F74:G74),F74&lt;0,G74&lt;0,AND(F74&gt;0,G74&gt;0),SUM(F74:G74)=0),"REVIEW INPUT",IF(ROUND(H74,2)&lt;&gt;0,"ENTRY IMBALANCE","OK")))</f>
        <v/>
      </c>
    </row>
    <row r="75" spans="1:9" x14ac:dyDescent="0.25">
      <c r="A75" s="4"/>
      <c r="B75" s="8"/>
      <c r="C75" s="4"/>
      <c r="D75" s="4"/>
      <c r="E75" s="4"/>
      <c r="F75" s="9"/>
      <c r="G75" s="9"/>
      <c r="H75" s="6" t="str">
        <f>IF(A75="","",SUMIF($A$6:$A$405,A75,$F$6:$F$405)-SUMIF($A$6:$A$405,A75,$G$6:$G$405))</f>
        <v/>
      </c>
      <c r="I75" t="str">
        <f>IF(COUNTA(A75:G75)=0,"",IF(OR(A75="",NOT(ISNUMBER(B75)),C75="",COUNTIF(Chart!$A$6:$A$55,C75)&lt;&gt;1,D75="",E75="",COUNT(F75:G75)&lt;&gt;COUNTA(F75:G75),F75&lt;0,G75&lt;0,AND(F75&gt;0,G75&gt;0),SUM(F75:G75)=0),"REVIEW INPUT",IF(ROUND(H75,2)&lt;&gt;0,"ENTRY IMBALANCE","OK")))</f>
        <v/>
      </c>
    </row>
    <row r="76" spans="1:9" x14ac:dyDescent="0.25">
      <c r="A76" s="4"/>
      <c r="B76" s="8"/>
      <c r="C76" s="4"/>
      <c r="D76" s="4"/>
      <c r="E76" s="4"/>
      <c r="F76" s="9"/>
      <c r="G76" s="9"/>
      <c r="H76" s="6" t="str">
        <f>IF(A76="","",SUMIF($A$6:$A$405,A76,$F$6:$F$405)-SUMIF($A$6:$A$405,A76,$G$6:$G$405))</f>
        <v/>
      </c>
      <c r="I76" t="str">
        <f>IF(COUNTA(A76:G76)=0,"",IF(OR(A76="",NOT(ISNUMBER(B76)),C76="",COUNTIF(Chart!$A$6:$A$55,C76)&lt;&gt;1,D76="",E76="",COUNT(F76:G76)&lt;&gt;COUNTA(F76:G76),F76&lt;0,G76&lt;0,AND(F76&gt;0,G76&gt;0),SUM(F76:G76)=0),"REVIEW INPUT",IF(ROUND(H76,2)&lt;&gt;0,"ENTRY IMBALANCE","OK")))</f>
        <v/>
      </c>
    </row>
    <row r="77" spans="1:9" x14ac:dyDescent="0.25">
      <c r="A77" s="4"/>
      <c r="B77" s="8"/>
      <c r="C77" s="4"/>
      <c r="D77" s="4"/>
      <c r="E77" s="4"/>
      <c r="F77" s="9"/>
      <c r="G77" s="9"/>
      <c r="H77" s="6" t="str">
        <f>IF(A77="","",SUMIF($A$6:$A$405,A77,$F$6:$F$405)-SUMIF($A$6:$A$405,A77,$G$6:$G$405))</f>
        <v/>
      </c>
      <c r="I77" t="str">
        <f>IF(COUNTA(A77:G77)=0,"",IF(OR(A77="",NOT(ISNUMBER(B77)),C77="",COUNTIF(Chart!$A$6:$A$55,C77)&lt;&gt;1,D77="",E77="",COUNT(F77:G77)&lt;&gt;COUNTA(F77:G77),F77&lt;0,G77&lt;0,AND(F77&gt;0,G77&gt;0),SUM(F77:G77)=0),"REVIEW INPUT",IF(ROUND(H77,2)&lt;&gt;0,"ENTRY IMBALANCE","OK")))</f>
        <v/>
      </c>
    </row>
    <row r="78" spans="1:9" x14ac:dyDescent="0.25">
      <c r="A78" s="4"/>
      <c r="B78" s="8"/>
      <c r="C78" s="4"/>
      <c r="D78" s="4"/>
      <c r="E78" s="4"/>
      <c r="F78" s="9"/>
      <c r="G78" s="9"/>
      <c r="H78" s="6" t="str">
        <f>IF(A78="","",SUMIF($A$6:$A$405,A78,$F$6:$F$405)-SUMIF($A$6:$A$405,A78,$G$6:$G$405))</f>
        <v/>
      </c>
      <c r="I78" t="str">
        <f>IF(COUNTA(A78:G78)=0,"",IF(OR(A78="",NOT(ISNUMBER(B78)),C78="",COUNTIF(Chart!$A$6:$A$55,C78)&lt;&gt;1,D78="",E78="",COUNT(F78:G78)&lt;&gt;COUNTA(F78:G78),F78&lt;0,G78&lt;0,AND(F78&gt;0,G78&gt;0),SUM(F78:G78)=0),"REVIEW INPUT",IF(ROUND(H78,2)&lt;&gt;0,"ENTRY IMBALANCE","OK")))</f>
        <v/>
      </c>
    </row>
    <row r="79" spans="1:9" x14ac:dyDescent="0.25">
      <c r="A79" s="4"/>
      <c r="B79" s="8"/>
      <c r="C79" s="4"/>
      <c r="D79" s="4"/>
      <c r="E79" s="4"/>
      <c r="F79" s="9"/>
      <c r="G79" s="9"/>
      <c r="H79" s="6" t="str">
        <f>IF(A79="","",SUMIF($A$6:$A$405,A79,$F$6:$F$405)-SUMIF($A$6:$A$405,A79,$G$6:$G$405))</f>
        <v/>
      </c>
      <c r="I79" t="str">
        <f>IF(COUNTA(A79:G79)=0,"",IF(OR(A79="",NOT(ISNUMBER(B79)),C79="",COUNTIF(Chart!$A$6:$A$55,C79)&lt;&gt;1,D79="",E79="",COUNT(F79:G79)&lt;&gt;COUNTA(F79:G79),F79&lt;0,G79&lt;0,AND(F79&gt;0,G79&gt;0),SUM(F79:G79)=0),"REVIEW INPUT",IF(ROUND(H79,2)&lt;&gt;0,"ENTRY IMBALANCE","OK")))</f>
        <v/>
      </c>
    </row>
    <row r="80" spans="1:9" x14ac:dyDescent="0.25">
      <c r="A80" s="4"/>
      <c r="B80" s="8"/>
      <c r="C80" s="4"/>
      <c r="D80" s="4"/>
      <c r="E80" s="4"/>
      <c r="F80" s="9"/>
      <c r="G80" s="9"/>
      <c r="H80" s="6" t="str">
        <f>IF(A80="","",SUMIF($A$6:$A$405,A80,$F$6:$F$405)-SUMIF($A$6:$A$405,A80,$G$6:$G$405))</f>
        <v/>
      </c>
      <c r="I80" t="str">
        <f>IF(COUNTA(A80:G80)=0,"",IF(OR(A80="",NOT(ISNUMBER(B80)),C80="",COUNTIF(Chart!$A$6:$A$55,C80)&lt;&gt;1,D80="",E80="",COUNT(F80:G80)&lt;&gt;COUNTA(F80:G80),F80&lt;0,G80&lt;0,AND(F80&gt;0,G80&gt;0),SUM(F80:G80)=0),"REVIEW INPUT",IF(ROUND(H80,2)&lt;&gt;0,"ENTRY IMBALANCE","OK")))</f>
        <v/>
      </c>
    </row>
    <row r="81" spans="1:9" x14ac:dyDescent="0.25">
      <c r="A81" s="4"/>
      <c r="B81" s="8"/>
      <c r="C81" s="4"/>
      <c r="D81" s="4"/>
      <c r="E81" s="4"/>
      <c r="F81" s="9"/>
      <c r="G81" s="9"/>
      <c r="H81" s="6" t="str">
        <f>IF(A81="","",SUMIF($A$6:$A$405,A81,$F$6:$F$405)-SUMIF($A$6:$A$405,A81,$G$6:$G$405))</f>
        <v/>
      </c>
      <c r="I81" t="str">
        <f>IF(COUNTA(A81:G81)=0,"",IF(OR(A81="",NOT(ISNUMBER(B81)),C81="",COUNTIF(Chart!$A$6:$A$55,C81)&lt;&gt;1,D81="",E81="",COUNT(F81:G81)&lt;&gt;COUNTA(F81:G81),F81&lt;0,G81&lt;0,AND(F81&gt;0,G81&gt;0),SUM(F81:G81)=0),"REVIEW INPUT",IF(ROUND(H81,2)&lt;&gt;0,"ENTRY IMBALANCE","OK")))</f>
        <v/>
      </c>
    </row>
    <row r="82" spans="1:9" x14ac:dyDescent="0.25">
      <c r="A82" s="4"/>
      <c r="B82" s="8"/>
      <c r="C82" s="4"/>
      <c r="D82" s="4"/>
      <c r="E82" s="4"/>
      <c r="F82" s="9"/>
      <c r="G82" s="9"/>
      <c r="H82" s="6" t="str">
        <f>IF(A82="","",SUMIF($A$6:$A$405,A82,$F$6:$F$405)-SUMIF($A$6:$A$405,A82,$G$6:$G$405))</f>
        <v/>
      </c>
      <c r="I82" t="str">
        <f>IF(COUNTA(A82:G82)=0,"",IF(OR(A82="",NOT(ISNUMBER(B82)),C82="",COUNTIF(Chart!$A$6:$A$55,C82)&lt;&gt;1,D82="",E82="",COUNT(F82:G82)&lt;&gt;COUNTA(F82:G82),F82&lt;0,G82&lt;0,AND(F82&gt;0,G82&gt;0),SUM(F82:G82)=0),"REVIEW INPUT",IF(ROUND(H82,2)&lt;&gt;0,"ENTRY IMBALANCE","OK")))</f>
        <v/>
      </c>
    </row>
    <row r="83" spans="1:9" x14ac:dyDescent="0.25">
      <c r="A83" s="4"/>
      <c r="B83" s="8"/>
      <c r="C83" s="4"/>
      <c r="D83" s="4"/>
      <c r="E83" s="4"/>
      <c r="F83" s="9"/>
      <c r="G83" s="9"/>
      <c r="H83" s="6" t="str">
        <f>IF(A83="","",SUMIF($A$6:$A$405,A83,$F$6:$F$405)-SUMIF($A$6:$A$405,A83,$G$6:$G$405))</f>
        <v/>
      </c>
      <c r="I83" t="str">
        <f>IF(COUNTA(A83:G83)=0,"",IF(OR(A83="",NOT(ISNUMBER(B83)),C83="",COUNTIF(Chart!$A$6:$A$55,C83)&lt;&gt;1,D83="",E83="",COUNT(F83:G83)&lt;&gt;COUNTA(F83:G83),F83&lt;0,G83&lt;0,AND(F83&gt;0,G83&gt;0),SUM(F83:G83)=0),"REVIEW INPUT",IF(ROUND(H83,2)&lt;&gt;0,"ENTRY IMBALANCE","OK")))</f>
        <v/>
      </c>
    </row>
    <row r="84" spans="1:9" x14ac:dyDescent="0.25">
      <c r="A84" s="4"/>
      <c r="B84" s="8"/>
      <c r="C84" s="4"/>
      <c r="D84" s="4"/>
      <c r="E84" s="4"/>
      <c r="F84" s="9"/>
      <c r="G84" s="9"/>
      <c r="H84" s="6" t="str">
        <f>IF(A84="","",SUMIF($A$6:$A$405,A84,$F$6:$F$405)-SUMIF($A$6:$A$405,A84,$G$6:$G$405))</f>
        <v/>
      </c>
      <c r="I84" t="str">
        <f>IF(COUNTA(A84:G84)=0,"",IF(OR(A84="",NOT(ISNUMBER(B84)),C84="",COUNTIF(Chart!$A$6:$A$55,C84)&lt;&gt;1,D84="",E84="",COUNT(F84:G84)&lt;&gt;COUNTA(F84:G84),F84&lt;0,G84&lt;0,AND(F84&gt;0,G84&gt;0),SUM(F84:G84)=0),"REVIEW INPUT",IF(ROUND(H84,2)&lt;&gt;0,"ENTRY IMBALANCE","OK")))</f>
        <v/>
      </c>
    </row>
    <row r="85" spans="1:9" x14ac:dyDescent="0.25">
      <c r="A85" s="4"/>
      <c r="B85" s="8"/>
      <c r="C85" s="4"/>
      <c r="D85" s="4"/>
      <c r="E85" s="4"/>
      <c r="F85" s="9"/>
      <c r="G85" s="9"/>
      <c r="H85" s="6" t="str">
        <f>IF(A85="","",SUMIF($A$6:$A$405,A85,$F$6:$F$405)-SUMIF($A$6:$A$405,A85,$G$6:$G$405))</f>
        <v/>
      </c>
      <c r="I85" t="str">
        <f>IF(COUNTA(A85:G85)=0,"",IF(OR(A85="",NOT(ISNUMBER(B85)),C85="",COUNTIF(Chart!$A$6:$A$55,C85)&lt;&gt;1,D85="",E85="",COUNT(F85:G85)&lt;&gt;COUNTA(F85:G85),F85&lt;0,G85&lt;0,AND(F85&gt;0,G85&gt;0),SUM(F85:G85)=0),"REVIEW INPUT",IF(ROUND(H85,2)&lt;&gt;0,"ENTRY IMBALANCE","OK")))</f>
        <v/>
      </c>
    </row>
    <row r="86" spans="1:9" x14ac:dyDescent="0.25">
      <c r="A86" s="4"/>
      <c r="B86" s="8"/>
      <c r="C86" s="4"/>
      <c r="D86" s="4"/>
      <c r="E86" s="4"/>
      <c r="F86" s="9"/>
      <c r="G86" s="9"/>
      <c r="H86" s="6" t="str">
        <f>IF(A86="","",SUMIF($A$6:$A$405,A86,$F$6:$F$405)-SUMIF($A$6:$A$405,A86,$G$6:$G$405))</f>
        <v/>
      </c>
      <c r="I86" t="str">
        <f>IF(COUNTA(A86:G86)=0,"",IF(OR(A86="",NOT(ISNUMBER(B86)),C86="",COUNTIF(Chart!$A$6:$A$55,C86)&lt;&gt;1,D86="",E86="",COUNT(F86:G86)&lt;&gt;COUNTA(F86:G86),F86&lt;0,G86&lt;0,AND(F86&gt;0,G86&gt;0),SUM(F86:G86)=0),"REVIEW INPUT",IF(ROUND(H86,2)&lt;&gt;0,"ENTRY IMBALANCE","OK")))</f>
        <v/>
      </c>
    </row>
    <row r="87" spans="1:9" x14ac:dyDescent="0.25">
      <c r="A87" s="4"/>
      <c r="B87" s="8"/>
      <c r="C87" s="4"/>
      <c r="D87" s="4"/>
      <c r="E87" s="4"/>
      <c r="F87" s="9"/>
      <c r="G87" s="9"/>
      <c r="H87" s="6" t="str">
        <f>IF(A87="","",SUMIF($A$6:$A$405,A87,$F$6:$F$405)-SUMIF($A$6:$A$405,A87,$G$6:$G$405))</f>
        <v/>
      </c>
      <c r="I87" t="str">
        <f>IF(COUNTA(A87:G87)=0,"",IF(OR(A87="",NOT(ISNUMBER(B87)),C87="",COUNTIF(Chart!$A$6:$A$55,C87)&lt;&gt;1,D87="",E87="",COUNT(F87:G87)&lt;&gt;COUNTA(F87:G87),F87&lt;0,G87&lt;0,AND(F87&gt;0,G87&gt;0),SUM(F87:G87)=0),"REVIEW INPUT",IF(ROUND(H87,2)&lt;&gt;0,"ENTRY IMBALANCE","OK")))</f>
        <v/>
      </c>
    </row>
    <row r="88" spans="1:9" x14ac:dyDescent="0.25">
      <c r="A88" s="4"/>
      <c r="B88" s="8"/>
      <c r="C88" s="4"/>
      <c r="D88" s="4"/>
      <c r="E88" s="4"/>
      <c r="F88" s="9"/>
      <c r="G88" s="9"/>
      <c r="H88" s="6" t="str">
        <f>IF(A88="","",SUMIF($A$6:$A$405,A88,$F$6:$F$405)-SUMIF($A$6:$A$405,A88,$G$6:$G$405))</f>
        <v/>
      </c>
      <c r="I88" t="str">
        <f>IF(COUNTA(A88:G88)=0,"",IF(OR(A88="",NOT(ISNUMBER(B88)),C88="",COUNTIF(Chart!$A$6:$A$55,C88)&lt;&gt;1,D88="",E88="",COUNT(F88:G88)&lt;&gt;COUNTA(F88:G88),F88&lt;0,G88&lt;0,AND(F88&gt;0,G88&gt;0),SUM(F88:G88)=0),"REVIEW INPUT",IF(ROUND(H88,2)&lt;&gt;0,"ENTRY IMBALANCE","OK")))</f>
        <v/>
      </c>
    </row>
    <row r="89" spans="1:9" x14ac:dyDescent="0.25">
      <c r="A89" s="4"/>
      <c r="B89" s="8"/>
      <c r="C89" s="4"/>
      <c r="D89" s="4"/>
      <c r="E89" s="4"/>
      <c r="F89" s="9"/>
      <c r="G89" s="9"/>
      <c r="H89" s="6" t="str">
        <f>IF(A89="","",SUMIF($A$6:$A$405,A89,$F$6:$F$405)-SUMIF($A$6:$A$405,A89,$G$6:$G$405))</f>
        <v/>
      </c>
      <c r="I89" t="str">
        <f>IF(COUNTA(A89:G89)=0,"",IF(OR(A89="",NOT(ISNUMBER(B89)),C89="",COUNTIF(Chart!$A$6:$A$55,C89)&lt;&gt;1,D89="",E89="",COUNT(F89:G89)&lt;&gt;COUNTA(F89:G89),F89&lt;0,G89&lt;0,AND(F89&gt;0,G89&gt;0),SUM(F89:G89)=0),"REVIEW INPUT",IF(ROUND(H89,2)&lt;&gt;0,"ENTRY IMBALANCE","OK")))</f>
        <v/>
      </c>
    </row>
    <row r="90" spans="1:9" x14ac:dyDescent="0.25">
      <c r="A90" s="4"/>
      <c r="B90" s="8"/>
      <c r="C90" s="4"/>
      <c r="D90" s="4"/>
      <c r="E90" s="4"/>
      <c r="F90" s="9"/>
      <c r="G90" s="9"/>
      <c r="H90" s="6" t="str">
        <f>IF(A90="","",SUMIF($A$6:$A$405,A90,$F$6:$F$405)-SUMIF($A$6:$A$405,A90,$G$6:$G$405))</f>
        <v/>
      </c>
      <c r="I90" t="str">
        <f>IF(COUNTA(A90:G90)=0,"",IF(OR(A90="",NOT(ISNUMBER(B90)),C90="",COUNTIF(Chart!$A$6:$A$55,C90)&lt;&gt;1,D90="",E90="",COUNT(F90:G90)&lt;&gt;COUNTA(F90:G90),F90&lt;0,G90&lt;0,AND(F90&gt;0,G90&gt;0),SUM(F90:G90)=0),"REVIEW INPUT",IF(ROUND(H90,2)&lt;&gt;0,"ENTRY IMBALANCE","OK")))</f>
        <v/>
      </c>
    </row>
    <row r="91" spans="1:9" x14ac:dyDescent="0.25">
      <c r="A91" s="4"/>
      <c r="B91" s="8"/>
      <c r="C91" s="4"/>
      <c r="D91" s="4"/>
      <c r="E91" s="4"/>
      <c r="F91" s="9"/>
      <c r="G91" s="9"/>
      <c r="H91" s="6" t="str">
        <f>IF(A91="","",SUMIF($A$6:$A$405,A91,$F$6:$F$405)-SUMIF($A$6:$A$405,A91,$G$6:$G$405))</f>
        <v/>
      </c>
      <c r="I91" t="str">
        <f>IF(COUNTA(A91:G91)=0,"",IF(OR(A91="",NOT(ISNUMBER(B91)),C91="",COUNTIF(Chart!$A$6:$A$55,C91)&lt;&gt;1,D91="",E91="",COUNT(F91:G91)&lt;&gt;COUNTA(F91:G91),F91&lt;0,G91&lt;0,AND(F91&gt;0,G91&gt;0),SUM(F91:G91)=0),"REVIEW INPUT",IF(ROUND(H91,2)&lt;&gt;0,"ENTRY IMBALANCE","OK")))</f>
        <v/>
      </c>
    </row>
    <row r="92" spans="1:9" x14ac:dyDescent="0.25">
      <c r="A92" s="4"/>
      <c r="B92" s="8"/>
      <c r="C92" s="4"/>
      <c r="D92" s="4"/>
      <c r="E92" s="4"/>
      <c r="F92" s="9"/>
      <c r="G92" s="9"/>
      <c r="H92" s="6" t="str">
        <f>IF(A92="","",SUMIF($A$6:$A$405,A92,$F$6:$F$405)-SUMIF($A$6:$A$405,A92,$G$6:$G$405))</f>
        <v/>
      </c>
      <c r="I92" t="str">
        <f>IF(COUNTA(A92:G92)=0,"",IF(OR(A92="",NOT(ISNUMBER(B92)),C92="",COUNTIF(Chart!$A$6:$A$55,C92)&lt;&gt;1,D92="",E92="",COUNT(F92:G92)&lt;&gt;COUNTA(F92:G92),F92&lt;0,G92&lt;0,AND(F92&gt;0,G92&gt;0),SUM(F92:G92)=0),"REVIEW INPUT",IF(ROUND(H92,2)&lt;&gt;0,"ENTRY IMBALANCE","OK")))</f>
        <v/>
      </c>
    </row>
    <row r="93" spans="1:9" x14ac:dyDescent="0.25">
      <c r="A93" s="4"/>
      <c r="B93" s="8"/>
      <c r="C93" s="4"/>
      <c r="D93" s="4"/>
      <c r="E93" s="4"/>
      <c r="F93" s="9"/>
      <c r="G93" s="9"/>
      <c r="H93" s="6" t="str">
        <f>IF(A93="","",SUMIF($A$6:$A$405,A93,$F$6:$F$405)-SUMIF($A$6:$A$405,A93,$G$6:$G$405))</f>
        <v/>
      </c>
      <c r="I93" t="str">
        <f>IF(COUNTA(A93:G93)=0,"",IF(OR(A93="",NOT(ISNUMBER(B93)),C93="",COUNTIF(Chart!$A$6:$A$55,C93)&lt;&gt;1,D93="",E93="",COUNT(F93:G93)&lt;&gt;COUNTA(F93:G93),F93&lt;0,G93&lt;0,AND(F93&gt;0,G93&gt;0),SUM(F93:G93)=0),"REVIEW INPUT",IF(ROUND(H93,2)&lt;&gt;0,"ENTRY IMBALANCE","OK")))</f>
        <v/>
      </c>
    </row>
    <row r="94" spans="1:9" x14ac:dyDescent="0.25">
      <c r="A94" s="4"/>
      <c r="B94" s="8"/>
      <c r="C94" s="4"/>
      <c r="D94" s="4"/>
      <c r="E94" s="4"/>
      <c r="F94" s="9"/>
      <c r="G94" s="9"/>
      <c r="H94" s="6" t="str">
        <f>IF(A94="","",SUMIF($A$6:$A$405,A94,$F$6:$F$405)-SUMIF($A$6:$A$405,A94,$G$6:$G$405))</f>
        <v/>
      </c>
      <c r="I94" t="str">
        <f>IF(COUNTA(A94:G94)=0,"",IF(OR(A94="",NOT(ISNUMBER(B94)),C94="",COUNTIF(Chart!$A$6:$A$55,C94)&lt;&gt;1,D94="",E94="",COUNT(F94:G94)&lt;&gt;COUNTA(F94:G94),F94&lt;0,G94&lt;0,AND(F94&gt;0,G94&gt;0),SUM(F94:G94)=0),"REVIEW INPUT",IF(ROUND(H94,2)&lt;&gt;0,"ENTRY IMBALANCE","OK")))</f>
        <v/>
      </c>
    </row>
    <row r="95" spans="1:9" x14ac:dyDescent="0.25">
      <c r="A95" s="4"/>
      <c r="B95" s="8"/>
      <c r="C95" s="4"/>
      <c r="D95" s="4"/>
      <c r="E95" s="4"/>
      <c r="F95" s="9"/>
      <c r="G95" s="9"/>
      <c r="H95" s="6" t="str">
        <f>IF(A95="","",SUMIF($A$6:$A$405,A95,$F$6:$F$405)-SUMIF($A$6:$A$405,A95,$G$6:$G$405))</f>
        <v/>
      </c>
      <c r="I95" t="str">
        <f>IF(COUNTA(A95:G95)=0,"",IF(OR(A95="",NOT(ISNUMBER(B95)),C95="",COUNTIF(Chart!$A$6:$A$55,C95)&lt;&gt;1,D95="",E95="",COUNT(F95:G95)&lt;&gt;COUNTA(F95:G95),F95&lt;0,G95&lt;0,AND(F95&gt;0,G95&gt;0),SUM(F95:G95)=0),"REVIEW INPUT",IF(ROUND(H95,2)&lt;&gt;0,"ENTRY IMBALANCE","OK")))</f>
        <v/>
      </c>
    </row>
    <row r="96" spans="1:9" x14ac:dyDescent="0.25">
      <c r="A96" s="4"/>
      <c r="B96" s="8"/>
      <c r="C96" s="4"/>
      <c r="D96" s="4"/>
      <c r="E96" s="4"/>
      <c r="F96" s="9"/>
      <c r="G96" s="9"/>
      <c r="H96" s="6" t="str">
        <f>IF(A96="","",SUMIF($A$6:$A$405,A96,$F$6:$F$405)-SUMIF($A$6:$A$405,A96,$G$6:$G$405))</f>
        <v/>
      </c>
      <c r="I96" t="str">
        <f>IF(COUNTA(A96:G96)=0,"",IF(OR(A96="",NOT(ISNUMBER(B96)),C96="",COUNTIF(Chart!$A$6:$A$55,C96)&lt;&gt;1,D96="",E96="",COUNT(F96:G96)&lt;&gt;COUNTA(F96:G96),F96&lt;0,G96&lt;0,AND(F96&gt;0,G96&gt;0),SUM(F96:G96)=0),"REVIEW INPUT",IF(ROUND(H96,2)&lt;&gt;0,"ENTRY IMBALANCE","OK")))</f>
        <v/>
      </c>
    </row>
    <row r="97" spans="1:9" x14ac:dyDescent="0.25">
      <c r="A97" s="4"/>
      <c r="B97" s="8"/>
      <c r="C97" s="4"/>
      <c r="D97" s="4"/>
      <c r="E97" s="4"/>
      <c r="F97" s="9"/>
      <c r="G97" s="9"/>
      <c r="H97" s="6" t="str">
        <f>IF(A97="","",SUMIF($A$6:$A$405,A97,$F$6:$F$405)-SUMIF($A$6:$A$405,A97,$G$6:$G$405))</f>
        <v/>
      </c>
      <c r="I97" t="str">
        <f>IF(COUNTA(A97:G97)=0,"",IF(OR(A97="",NOT(ISNUMBER(B97)),C97="",COUNTIF(Chart!$A$6:$A$55,C97)&lt;&gt;1,D97="",E97="",COUNT(F97:G97)&lt;&gt;COUNTA(F97:G97),F97&lt;0,G97&lt;0,AND(F97&gt;0,G97&gt;0),SUM(F97:G97)=0),"REVIEW INPUT",IF(ROUND(H97,2)&lt;&gt;0,"ENTRY IMBALANCE","OK")))</f>
        <v/>
      </c>
    </row>
    <row r="98" spans="1:9" x14ac:dyDescent="0.25">
      <c r="A98" s="4"/>
      <c r="B98" s="8"/>
      <c r="C98" s="4"/>
      <c r="D98" s="4"/>
      <c r="E98" s="4"/>
      <c r="F98" s="9"/>
      <c r="G98" s="9"/>
      <c r="H98" s="6" t="str">
        <f>IF(A98="","",SUMIF($A$6:$A$405,A98,$F$6:$F$405)-SUMIF($A$6:$A$405,A98,$G$6:$G$405))</f>
        <v/>
      </c>
      <c r="I98" t="str">
        <f>IF(COUNTA(A98:G98)=0,"",IF(OR(A98="",NOT(ISNUMBER(B98)),C98="",COUNTIF(Chart!$A$6:$A$55,C98)&lt;&gt;1,D98="",E98="",COUNT(F98:G98)&lt;&gt;COUNTA(F98:G98),F98&lt;0,G98&lt;0,AND(F98&gt;0,G98&gt;0),SUM(F98:G98)=0),"REVIEW INPUT",IF(ROUND(H98,2)&lt;&gt;0,"ENTRY IMBALANCE","OK")))</f>
        <v/>
      </c>
    </row>
    <row r="99" spans="1:9" x14ac:dyDescent="0.25">
      <c r="A99" s="4"/>
      <c r="B99" s="8"/>
      <c r="C99" s="4"/>
      <c r="D99" s="4"/>
      <c r="E99" s="4"/>
      <c r="F99" s="9"/>
      <c r="G99" s="9"/>
      <c r="H99" s="6" t="str">
        <f>IF(A99="","",SUMIF($A$6:$A$405,A99,$F$6:$F$405)-SUMIF($A$6:$A$405,A99,$G$6:$G$405))</f>
        <v/>
      </c>
      <c r="I99" t="str">
        <f>IF(COUNTA(A99:G99)=0,"",IF(OR(A99="",NOT(ISNUMBER(B99)),C99="",COUNTIF(Chart!$A$6:$A$55,C99)&lt;&gt;1,D99="",E99="",COUNT(F99:G99)&lt;&gt;COUNTA(F99:G99),F99&lt;0,G99&lt;0,AND(F99&gt;0,G99&gt;0),SUM(F99:G99)=0),"REVIEW INPUT",IF(ROUND(H99,2)&lt;&gt;0,"ENTRY IMBALANCE","OK")))</f>
        <v/>
      </c>
    </row>
    <row r="100" spans="1:9" x14ac:dyDescent="0.25">
      <c r="A100" s="4"/>
      <c r="B100" s="8"/>
      <c r="C100" s="4"/>
      <c r="D100" s="4"/>
      <c r="E100" s="4"/>
      <c r="F100" s="9"/>
      <c r="G100" s="9"/>
      <c r="H100" s="6" t="str">
        <f>IF(A100="","",SUMIF($A$6:$A$405,A100,$F$6:$F$405)-SUMIF($A$6:$A$405,A100,$G$6:$G$405))</f>
        <v/>
      </c>
      <c r="I100" t="str">
        <f>IF(COUNTA(A100:G100)=0,"",IF(OR(A100="",NOT(ISNUMBER(B100)),C100="",COUNTIF(Chart!$A$6:$A$55,C100)&lt;&gt;1,D100="",E100="",COUNT(F100:G100)&lt;&gt;COUNTA(F100:G100),F100&lt;0,G100&lt;0,AND(F100&gt;0,G100&gt;0),SUM(F100:G100)=0),"REVIEW INPUT",IF(ROUND(H100,2)&lt;&gt;0,"ENTRY IMBALANCE","OK")))</f>
        <v/>
      </c>
    </row>
    <row r="101" spans="1:9" x14ac:dyDescent="0.25">
      <c r="A101" s="4"/>
      <c r="B101" s="8"/>
      <c r="C101" s="4"/>
      <c r="D101" s="4"/>
      <c r="E101" s="4"/>
      <c r="F101" s="9"/>
      <c r="G101" s="9"/>
      <c r="H101" s="6" t="str">
        <f>IF(A101="","",SUMIF($A$6:$A$405,A101,$F$6:$F$405)-SUMIF($A$6:$A$405,A101,$G$6:$G$405))</f>
        <v/>
      </c>
      <c r="I101" t="str">
        <f>IF(COUNTA(A101:G101)=0,"",IF(OR(A101="",NOT(ISNUMBER(B101)),C101="",COUNTIF(Chart!$A$6:$A$55,C101)&lt;&gt;1,D101="",E101="",COUNT(F101:G101)&lt;&gt;COUNTA(F101:G101),F101&lt;0,G101&lt;0,AND(F101&gt;0,G101&gt;0),SUM(F101:G101)=0),"REVIEW INPUT",IF(ROUND(H101,2)&lt;&gt;0,"ENTRY IMBALANCE","OK")))</f>
        <v/>
      </c>
    </row>
    <row r="102" spans="1:9" x14ac:dyDescent="0.25">
      <c r="A102" s="4"/>
      <c r="B102" s="8"/>
      <c r="C102" s="4"/>
      <c r="D102" s="4"/>
      <c r="E102" s="4"/>
      <c r="F102" s="9"/>
      <c r="G102" s="9"/>
      <c r="H102" s="6" t="str">
        <f>IF(A102="","",SUMIF($A$6:$A$405,A102,$F$6:$F$405)-SUMIF($A$6:$A$405,A102,$G$6:$G$405))</f>
        <v/>
      </c>
      <c r="I102" t="str">
        <f>IF(COUNTA(A102:G102)=0,"",IF(OR(A102="",NOT(ISNUMBER(B102)),C102="",COUNTIF(Chart!$A$6:$A$55,C102)&lt;&gt;1,D102="",E102="",COUNT(F102:G102)&lt;&gt;COUNTA(F102:G102),F102&lt;0,G102&lt;0,AND(F102&gt;0,G102&gt;0),SUM(F102:G102)=0),"REVIEW INPUT",IF(ROUND(H102,2)&lt;&gt;0,"ENTRY IMBALANCE","OK")))</f>
        <v/>
      </c>
    </row>
    <row r="103" spans="1:9" x14ac:dyDescent="0.25">
      <c r="A103" s="4"/>
      <c r="B103" s="8"/>
      <c r="C103" s="4"/>
      <c r="D103" s="4"/>
      <c r="E103" s="4"/>
      <c r="F103" s="9"/>
      <c r="G103" s="9"/>
      <c r="H103" s="6" t="str">
        <f>IF(A103="","",SUMIF($A$6:$A$405,A103,$F$6:$F$405)-SUMIF($A$6:$A$405,A103,$G$6:$G$405))</f>
        <v/>
      </c>
      <c r="I103" t="str">
        <f>IF(COUNTA(A103:G103)=0,"",IF(OR(A103="",NOT(ISNUMBER(B103)),C103="",COUNTIF(Chart!$A$6:$A$55,C103)&lt;&gt;1,D103="",E103="",COUNT(F103:G103)&lt;&gt;COUNTA(F103:G103),F103&lt;0,G103&lt;0,AND(F103&gt;0,G103&gt;0),SUM(F103:G103)=0),"REVIEW INPUT",IF(ROUND(H103,2)&lt;&gt;0,"ENTRY IMBALANCE","OK")))</f>
        <v/>
      </c>
    </row>
    <row r="104" spans="1:9" x14ac:dyDescent="0.25">
      <c r="A104" s="4"/>
      <c r="B104" s="8"/>
      <c r="C104" s="4"/>
      <c r="D104" s="4"/>
      <c r="E104" s="4"/>
      <c r="F104" s="9"/>
      <c r="G104" s="9"/>
      <c r="H104" s="6" t="str">
        <f>IF(A104="","",SUMIF($A$6:$A$405,A104,$F$6:$F$405)-SUMIF($A$6:$A$405,A104,$G$6:$G$405))</f>
        <v/>
      </c>
      <c r="I104" t="str">
        <f>IF(COUNTA(A104:G104)=0,"",IF(OR(A104="",NOT(ISNUMBER(B104)),C104="",COUNTIF(Chart!$A$6:$A$55,C104)&lt;&gt;1,D104="",E104="",COUNT(F104:G104)&lt;&gt;COUNTA(F104:G104),F104&lt;0,G104&lt;0,AND(F104&gt;0,G104&gt;0),SUM(F104:G104)=0),"REVIEW INPUT",IF(ROUND(H104,2)&lt;&gt;0,"ENTRY IMBALANCE","OK")))</f>
        <v/>
      </c>
    </row>
    <row r="105" spans="1:9" x14ac:dyDescent="0.25">
      <c r="A105" s="4"/>
      <c r="B105" s="8"/>
      <c r="C105" s="4"/>
      <c r="D105" s="4"/>
      <c r="E105" s="4"/>
      <c r="F105" s="9"/>
      <c r="G105" s="9"/>
      <c r="H105" s="6" t="str">
        <f>IF(A105="","",SUMIF($A$6:$A$405,A105,$F$6:$F$405)-SUMIF($A$6:$A$405,A105,$G$6:$G$405))</f>
        <v/>
      </c>
      <c r="I105" t="str">
        <f>IF(COUNTA(A105:G105)=0,"",IF(OR(A105="",NOT(ISNUMBER(B105)),C105="",COUNTIF(Chart!$A$6:$A$55,C105)&lt;&gt;1,D105="",E105="",COUNT(F105:G105)&lt;&gt;COUNTA(F105:G105),F105&lt;0,G105&lt;0,AND(F105&gt;0,G105&gt;0),SUM(F105:G105)=0),"REVIEW INPUT",IF(ROUND(H105,2)&lt;&gt;0,"ENTRY IMBALANCE","OK")))</f>
        <v/>
      </c>
    </row>
    <row r="106" spans="1:9" x14ac:dyDescent="0.25">
      <c r="A106" s="4"/>
      <c r="B106" s="8"/>
      <c r="C106" s="4"/>
      <c r="D106" s="4"/>
      <c r="E106" s="4"/>
      <c r="F106" s="9"/>
      <c r="G106" s="9"/>
      <c r="H106" s="6" t="str">
        <f>IF(A106="","",SUMIF($A$6:$A$405,A106,$F$6:$F$405)-SUMIF($A$6:$A$405,A106,$G$6:$G$405))</f>
        <v/>
      </c>
      <c r="I106" t="str">
        <f>IF(COUNTA(A106:G106)=0,"",IF(OR(A106="",NOT(ISNUMBER(B106)),C106="",COUNTIF(Chart!$A$6:$A$55,C106)&lt;&gt;1,D106="",E106="",COUNT(F106:G106)&lt;&gt;COUNTA(F106:G106),F106&lt;0,G106&lt;0,AND(F106&gt;0,G106&gt;0),SUM(F106:G106)=0),"REVIEW INPUT",IF(ROUND(H106,2)&lt;&gt;0,"ENTRY IMBALANCE","OK")))</f>
        <v/>
      </c>
    </row>
    <row r="107" spans="1:9" x14ac:dyDescent="0.25">
      <c r="A107" s="4"/>
      <c r="B107" s="8"/>
      <c r="C107" s="4"/>
      <c r="D107" s="4"/>
      <c r="E107" s="4"/>
      <c r="F107" s="9"/>
      <c r="G107" s="9"/>
      <c r="H107" s="6" t="str">
        <f>IF(A107="","",SUMIF($A$6:$A$405,A107,$F$6:$F$405)-SUMIF($A$6:$A$405,A107,$G$6:$G$405))</f>
        <v/>
      </c>
      <c r="I107" t="str">
        <f>IF(COUNTA(A107:G107)=0,"",IF(OR(A107="",NOT(ISNUMBER(B107)),C107="",COUNTIF(Chart!$A$6:$A$55,C107)&lt;&gt;1,D107="",E107="",COUNT(F107:G107)&lt;&gt;COUNTA(F107:G107),F107&lt;0,G107&lt;0,AND(F107&gt;0,G107&gt;0),SUM(F107:G107)=0),"REVIEW INPUT",IF(ROUND(H107,2)&lt;&gt;0,"ENTRY IMBALANCE","OK")))</f>
        <v/>
      </c>
    </row>
    <row r="108" spans="1:9" x14ac:dyDescent="0.25">
      <c r="A108" s="4"/>
      <c r="B108" s="8"/>
      <c r="C108" s="4"/>
      <c r="D108" s="4"/>
      <c r="E108" s="4"/>
      <c r="F108" s="9"/>
      <c r="G108" s="9"/>
      <c r="H108" s="6" t="str">
        <f>IF(A108="","",SUMIF($A$6:$A$405,A108,$F$6:$F$405)-SUMIF($A$6:$A$405,A108,$G$6:$G$405))</f>
        <v/>
      </c>
      <c r="I108" t="str">
        <f>IF(COUNTA(A108:G108)=0,"",IF(OR(A108="",NOT(ISNUMBER(B108)),C108="",COUNTIF(Chart!$A$6:$A$55,C108)&lt;&gt;1,D108="",E108="",COUNT(F108:G108)&lt;&gt;COUNTA(F108:G108),F108&lt;0,G108&lt;0,AND(F108&gt;0,G108&gt;0),SUM(F108:G108)=0),"REVIEW INPUT",IF(ROUND(H108,2)&lt;&gt;0,"ENTRY IMBALANCE","OK")))</f>
        <v/>
      </c>
    </row>
    <row r="109" spans="1:9" x14ac:dyDescent="0.25">
      <c r="A109" s="4"/>
      <c r="B109" s="8"/>
      <c r="C109" s="4"/>
      <c r="D109" s="4"/>
      <c r="E109" s="4"/>
      <c r="F109" s="9"/>
      <c r="G109" s="9"/>
      <c r="H109" s="6" t="str">
        <f>IF(A109="","",SUMIF($A$6:$A$405,A109,$F$6:$F$405)-SUMIF($A$6:$A$405,A109,$G$6:$G$405))</f>
        <v/>
      </c>
      <c r="I109" t="str">
        <f>IF(COUNTA(A109:G109)=0,"",IF(OR(A109="",NOT(ISNUMBER(B109)),C109="",COUNTIF(Chart!$A$6:$A$55,C109)&lt;&gt;1,D109="",E109="",COUNT(F109:G109)&lt;&gt;COUNTA(F109:G109),F109&lt;0,G109&lt;0,AND(F109&gt;0,G109&gt;0),SUM(F109:G109)=0),"REVIEW INPUT",IF(ROUND(H109,2)&lt;&gt;0,"ENTRY IMBALANCE","OK")))</f>
        <v/>
      </c>
    </row>
    <row r="110" spans="1:9" x14ac:dyDescent="0.25">
      <c r="A110" s="4"/>
      <c r="B110" s="8"/>
      <c r="C110" s="4"/>
      <c r="D110" s="4"/>
      <c r="E110" s="4"/>
      <c r="F110" s="9"/>
      <c r="G110" s="9"/>
      <c r="H110" s="6" t="str">
        <f>IF(A110="","",SUMIF($A$6:$A$405,A110,$F$6:$F$405)-SUMIF($A$6:$A$405,A110,$G$6:$G$405))</f>
        <v/>
      </c>
      <c r="I110" t="str">
        <f>IF(COUNTA(A110:G110)=0,"",IF(OR(A110="",NOT(ISNUMBER(B110)),C110="",COUNTIF(Chart!$A$6:$A$55,C110)&lt;&gt;1,D110="",E110="",COUNT(F110:G110)&lt;&gt;COUNTA(F110:G110),F110&lt;0,G110&lt;0,AND(F110&gt;0,G110&gt;0),SUM(F110:G110)=0),"REVIEW INPUT",IF(ROUND(H110,2)&lt;&gt;0,"ENTRY IMBALANCE","OK")))</f>
        <v/>
      </c>
    </row>
    <row r="111" spans="1:9" x14ac:dyDescent="0.25">
      <c r="A111" s="4"/>
      <c r="B111" s="8"/>
      <c r="C111" s="4"/>
      <c r="D111" s="4"/>
      <c r="E111" s="4"/>
      <c r="F111" s="9"/>
      <c r="G111" s="9"/>
      <c r="H111" s="6" t="str">
        <f>IF(A111="","",SUMIF($A$6:$A$405,A111,$F$6:$F$405)-SUMIF($A$6:$A$405,A111,$G$6:$G$405))</f>
        <v/>
      </c>
      <c r="I111" t="str">
        <f>IF(COUNTA(A111:G111)=0,"",IF(OR(A111="",NOT(ISNUMBER(B111)),C111="",COUNTIF(Chart!$A$6:$A$55,C111)&lt;&gt;1,D111="",E111="",COUNT(F111:G111)&lt;&gt;COUNTA(F111:G111),F111&lt;0,G111&lt;0,AND(F111&gt;0,G111&gt;0),SUM(F111:G111)=0),"REVIEW INPUT",IF(ROUND(H111,2)&lt;&gt;0,"ENTRY IMBALANCE","OK")))</f>
        <v/>
      </c>
    </row>
    <row r="112" spans="1:9" x14ac:dyDescent="0.25">
      <c r="A112" s="4"/>
      <c r="B112" s="8"/>
      <c r="C112" s="4"/>
      <c r="D112" s="4"/>
      <c r="E112" s="4"/>
      <c r="F112" s="9"/>
      <c r="G112" s="9"/>
      <c r="H112" s="6" t="str">
        <f>IF(A112="","",SUMIF($A$6:$A$405,A112,$F$6:$F$405)-SUMIF($A$6:$A$405,A112,$G$6:$G$405))</f>
        <v/>
      </c>
      <c r="I112" t="str">
        <f>IF(COUNTA(A112:G112)=0,"",IF(OR(A112="",NOT(ISNUMBER(B112)),C112="",COUNTIF(Chart!$A$6:$A$55,C112)&lt;&gt;1,D112="",E112="",COUNT(F112:G112)&lt;&gt;COUNTA(F112:G112),F112&lt;0,G112&lt;0,AND(F112&gt;0,G112&gt;0),SUM(F112:G112)=0),"REVIEW INPUT",IF(ROUND(H112,2)&lt;&gt;0,"ENTRY IMBALANCE","OK")))</f>
        <v/>
      </c>
    </row>
    <row r="113" spans="1:9" x14ac:dyDescent="0.25">
      <c r="A113" s="4"/>
      <c r="B113" s="8"/>
      <c r="C113" s="4"/>
      <c r="D113" s="4"/>
      <c r="E113" s="4"/>
      <c r="F113" s="9"/>
      <c r="G113" s="9"/>
      <c r="H113" s="6" t="str">
        <f>IF(A113="","",SUMIF($A$6:$A$405,A113,$F$6:$F$405)-SUMIF($A$6:$A$405,A113,$G$6:$G$405))</f>
        <v/>
      </c>
      <c r="I113" t="str">
        <f>IF(COUNTA(A113:G113)=0,"",IF(OR(A113="",NOT(ISNUMBER(B113)),C113="",COUNTIF(Chart!$A$6:$A$55,C113)&lt;&gt;1,D113="",E113="",COUNT(F113:G113)&lt;&gt;COUNTA(F113:G113),F113&lt;0,G113&lt;0,AND(F113&gt;0,G113&gt;0),SUM(F113:G113)=0),"REVIEW INPUT",IF(ROUND(H113,2)&lt;&gt;0,"ENTRY IMBALANCE","OK")))</f>
        <v/>
      </c>
    </row>
    <row r="114" spans="1:9" x14ac:dyDescent="0.25">
      <c r="A114" s="4"/>
      <c r="B114" s="8"/>
      <c r="C114" s="4"/>
      <c r="D114" s="4"/>
      <c r="E114" s="4"/>
      <c r="F114" s="9"/>
      <c r="G114" s="9"/>
      <c r="H114" s="6" t="str">
        <f>IF(A114="","",SUMIF($A$6:$A$405,A114,$F$6:$F$405)-SUMIF($A$6:$A$405,A114,$G$6:$G$405))</f>
        <v/>
      </c>
      <c r="I114" t="str">
        <f>IF(COUNTA(A114:G114)=0,"",IF(OR(A114="",NOT(ISNUMBER(B114)),C114="",COUNTIF(Chart!$A$6:$A$55,C114)&lt;&gt;1,D114="",E114="",COUNT(F114:G114)&lt;&gt;COUNTA(F114:G114),F114&lt;0,G114&lt;0,AND(F114&gt;0,G114&gt;0),SUM(F114:G114)=0),"REVIEW INPUT",IF(ROUND(H114,2)&lt;&gt;0,"ENTRY IMBALANCE","OK")))</f>
        <v/>
      </c>
    </row>
    <row r="115" spans="1:9" x14ac:dyDescent="0.25">
      <c r="A115" s="4"/>
      <c r="B115" s="8"/>
      <c r="C115" s="4"/>
      <c r="D115" s="4"/>
      <c r="E115" s="4"/>
      <c r="F115" s="9"/>
      <c r="G115" s="9"/>
      <c r="H115" s="6" t="str">
        <f>IF(A115="","",SUMIF($A$6:$A$405,A115,$F$6:$F$405)-SUMIF($A$6:$A$405,A115,$G$6:$G$405))</f>
        <v/>
      </c>
      <c r="I115" t="str">
        <f>IF(COUNTA(A115:G115)=0,"",IF(OR(A115="",NOT(ISNUMBER(B115)),C115="",COUNTIF(Chart!$A$6:$A$55,C115)&lt;&gt;1,D115="",E115="",COUNT(F115:G115)&lt;&gt;COUNTA(F115:G115),F115&lt;0,G115&lt;0,AND(F115&gt;0,G115&gt;0),SUM(F115:G115)=0),"REVIEW INPUT",IF(ROUND(H115,2)&lt;&gt;0,"ENTRY IMBALANCE","OK")))</f>
        <v/>
      </c>
    </row>
    <row r="116" spans="1:9" x14ac:dyDescent="0.25">
      <c r="A116" s="4"/>
      <c r="B116" s="8"/>
      <c r="C116" s="4"/>
      <c r="D116" s="4"/>
      <c r="E116" s="4"/>
      <c r="F116" s="9"/>
      <c r="G116" s="9"/>
      <c r="H116" s="6" t="str">
        <f>IF(A116="","",SUMIF($A$6:$A$405,A116,$F$6:$F$405)-SUMIF($A$6:$A$405,A116,$G$6:$G$405))</f>
        <v/>
      </c>
      <c r="I116" t="str">
        <f>IF(COUNTA(A116:G116)=0,"",IF(OR(A116="",NOT(ISNUMBER(B116)),C116="",COUNTIF(Chart!$A$6:$A$55,C116)&lt;&gt;1,D116="",E116="",COUNT(F116:G116)&lt;&gt;COUNTA(F116:G116),F116&lt;0,G116&lt;0,AND(F116&gt;0,G116&gt;0),SUM(F116:G116)=0),"REVIEW INPUT",IF(ROUND(H116,2)&lt;&gt;0,"ENTRY IMBALANCE","OK")))</f>
        <v/>
      </c>
    </row>
    <row r="117" spans="1:9" x14ac:dyDescent="0.25">
      <c r="A117" s="4"/>
      <c r="B117" s="8"/>
      <c r="C117" s="4"/>
      <c r="D117" s="4"/>
      <c r="E117" s="4"/>
      <c r="F117" s="9"/>
      <c r="G117" s="9"/>
      <c r="H117" s="6" t="str">
        <f>IF(A117="","",SUMIF($A$6:$A$405,A117,$F$6:$F$405)-SUMIF($A$6:$A$405,A117,$G$6:$G$405))</f>
        <v/>
      </c>
      <c r="I117" t="str">
        <f>IF(COUNTA(A117:G117)=0,"",IF(OR(A117="",NOT(ISNUMBER(B117)),C117="",COUNTIF(Chart!$A$6:$A$55,C117)&lt;&gt;1,D117="",E117="",COUNT(F117:G117)&lt;&gt;COUNTA(F117:G117),F117&lt;0,G117&lt;0,AND(F117&gt;0,G117&gt;0),SUM(F117:G117)=0),"REVIEW INPUT",IF(ROUND(H117,2)&lt;&gt;0,"ENTRY IMBALANCE","OK")))</f>
        <v/>
      </c>
    </row>
    <row r="118" spans="1:9" x14ac:dyDescent="0.25">
      <c r="A118" s="4"/>
      <c r="B118" s="8"/>
      <c r="C118" s="4"/>
      <c r="D118" s="4"/>
      <c r="E118" s="4"/>
      <c r="F118" s="9"/>
      <c r="G118" s="9"/>
      <c r="H118" s="6" t="str">
        <f>IF(A118="","",SUMIF($A$6:$A$405,A118,$F$6:$F$405)-SUMIF($A$6:$A$405,A118,$G$6:$G$405))</f>
        <v/>
      </c>
      <c r="I118" t="str">
        <f>IF(COUNTA(A118:G118)=0,"",IF(OR(A118="",NOT(ISNUMBER(B118)),C118="",COUNTIF(Chart!$A$6:$A$55,C118)&lt;&gt;1,D118="",E118="",COUNT(F118:G118)&lt;&gt;COUNTA(F118:G118),F118&lt;0,G118&lt;0,AND(F118&gt;0,G118&gt;0),SUM(F118:G118)=0),"REVIEW INPUT",IF(ROUND(H118,2)&lt;&gt;0,"ENTRY IMBALANCE","OK")))</f>
        <v/>
      </c>
    </row>
    <row r="119" spans="1:9" x14ac:dyDescent="0.25">
      <c r="A119" s="4"/>
      <c r="B119" s="8"/>
      <c r="C119" s="4"/>
      <c r="D119" s="4"/>
      <c r="E119" s="4"/>
      <c r="F119" s="9"/>
      <c r="G119" s="9"/>
      <c r="H119" s="6" t="str">
        <f>IF(A119="","",SUMIF($A$6:$A$405,A119,$F$6:$F$405)-SUMIF($A$6:$A$405,A119,$G$6:$G$405))</f>
        <v/>
      </c>
      <c r="I119" t="str">
        <f>IF(COUNTA(A119:G119)=0,"",IF(OR(A119="",NOT(ISNUMBER(B119)),C119="",COUNTIF(Chart!$A$6:$A$55,C119)&lt;&gt;1,D119="",E119="",COUNT(F119:G119)&lt;&gt;COUNTA(F119:G119),F119&lt;0,G119&lt;0,AND(F119&gt;0,G119&gt;0),SUM(F119:G119)=0),"REVIEW INPUT",IF(ROUND(H119,2)&lt;&gt;0,"ENTRY IMBALANCE","OK")))</f>
        <v/>
      </c>
    </row>
    <row r="120" spans="1:9" x14ac:dyDescent="0.25">
      <c r="A120" s="4"/>
      <c r="B120" s="8"/>
      <c r="C120" s="4"/>
      <c r="D120" s="4"/>
      <c r="E120" s="4"/>
      <c r="F120" s="9"/>
      <c r="G120" s="9"/>
      <c r="H120" s="6" t="str">
        <f>IF(A120="","",SUMIF($A$6:$A$405,A120,$F$6:$F$405)-SUMIF($A$6:$A$405,A120,$G$6:$G$405))</f>
        <v/>
      </c>
      <c r="I120" t="str">
        <f>IF(COUNTA(A120:G120)=0,"",IF(OR(A120="",NOT(ISNUMBER(B120)),C120="",COUNTIF(Chart!$A$6:$A$55,C120)&lt;&gt;1,D120="",E120="",COUNT(F120:G120)&lt;&gt;COUNTA(F120:G120),F120&lt;0,G120&lt;0,AND(F120&gt;0,G120&gt;0),SUM(F120:G120)=0),"REVIEW INPUT",IF(ROUND(H120,2)&lt;&gt;0,"ENTRY IMBALANCE","OK")))</f>
        <v/>
      </c>
    </row>
    <row r="121" spans="1:9" x14ac:dyDescent="0.25">
      <c r="A121" s="4"/>
      <c r="B121" s="8"/>
      <c r="C121" s="4"/>
      <c r="D121" s="4"/>
      <c r="E121" s="4"/>
      <c r="F121" s="9"/>
      <c r="G121" s="9"/>
      <c r="H121" s="6" t="str">
        <f>IF(A121="","",SUMIF($A$6:$A$405,A121,$F$6:$F$405)-SUMIF($A$6:$A$405,A121,$G$6:$G$405))</f>
        <v/>
      </c>
      <c r="I121" t="str">
        <f>IF(COUNTA(A121:G121)=0,"",IF(OR(A121="",NOT(ISNUMBER(B121)),C121="",COUNTIF(Chart!$A$6:$A$55,C121)&lt;&gt;1,D121="",E121="",COUNT(F121:G121)&lt;&gt;COUNTA(F121:G121),F121&lt;0,G121&lt;0,AND(F121&gt;0,G121&gt;0),SUM(F121:G121)=0),"REVIEW INPUT",IF(ROUND(H121,2)&lt;&gt;0,"ENTRY IMBALANCE","OK")))</f>
        <v/>
      </c>
    </row>
    <row r="122" spans="1:9" x14ac:dyDescent="0.25">
      <c r="A122" s="4"/>
      <c r="B122" s="8"/>
      <c r="C122" s="4"/>
      <c r="D122" s="4"/>
      <c r="E122" s="4"/>
      <c r="F122" s="9"/>
      <c r="G122" s="9"/>
      <c r="H122" s="6" t="str">
        <f>IF(A122="","",SUMIF($A$6:$A$405,A122,$F$6:$F$405)-SUMIF($A$6:$A$405,A122,$G$6:$G$405))</f>
        <v/>
      </c>
      <c r="I122" t="str">
        <f>IF(COUNTA(A122:G122)=0,"",IF(OR(A122="",NOT(ISNUMBER(B122)),C122="",COUNTIF(Chart!$A$6:$A$55,C122)&lt;&gt;1,D122="",E122="",COUNT(F122:G122)&lt;&gt;COUNTA(F122:G122),F122&lt;0,G122&lt;0,AND(F122&gt;0,G122&gt;0),SUM(F122:G122)=0),"REVIEW INPUT",IF(ROUND(H122,2)&lt;&gt;0,"ENTRY IMBALANCE","OK")))</f>
        <v/>
      </c>
    </row>
    <row r="123" spans="1:9" x14ac:dyDescent="0.25">
      <c r="A123" s="4"/>
      <c r="B123" s="8"/>
      <c r="C123" s="4"/>
      <c r="D123" s="4"/>
      <c r="E123" s="4"/>
      <c r="F123" s="9"/>
      <c r="G123" s="9"/>
      <c r="H123" s="6" t="str">
        <f>IF(A123="","",SUMIF($A$6:$A$405,A123,$F$6:$F$405)-SUMIF($A$6:$A$405,A123,$G$6:$G$405))</f>
        <v/>
      </c>
      <c r="I123" t="str">
        <f>IF(COUNTA(A123:G123)=0,"",IF(OR(A123="",NOT(ISNUMBER(B123)),C123="",COUNTIF(Chart!$A$6:$A$55,C123)&lt;&gt;1,D123="",E123="",COUNT(F123:G123)&lt;&gt;COUNTA(F123:G123),F123&lt;0,G123&lt;0,AND(F123&gt;0,G123&gt;0),SUM(F123:G123)=0),"REVIEW INPUT",IF(ROUND(H123,2)&lt;&gt;0,"ENTRY IMBALANCE","OK")))</f>
        <v/>
      </c>
    </row>
    <row r="124" spans="1:9" x14ac:dyDescent="0.25">
      <c r="A124" s="4"/>
      <c r="B124" s="8"/>
      <c r="C124" s="4"/>
      <c r="D124" s="4"/>
      <c r="E124" s="4"/>
      <c r="F124" s="9"/>
      <c r="G124" s="9"/>
      <c r="H124" s="6" t="str">
        <f>IF(A124="","",SUMIF($A$6:$A$405,A124,$F$6:$F$405)-SUMIF($A$6:$A$405,A124,$G$6:$G$405))</f>
        <v/>
      </c>
      <c r="I124" t="str">
        <f>IF(COUNTA(A124:G124)=0,"",IF(OR(A124="",NOT(ISNUMBER(B124)),C124="",COUNTIF(Chart!$A$6:$A$55,C124)&lt;&gt;1,D124="",E124="",COUNT(F124:G124)&lt;&gt;COUNTA(F124:G124),F124&lt;0,G124&lt;0,AND(F124&gt;0,G124&gt;0),SUM(F124:G124)=0),"REVIEW INPUT",IF(ROUND(H124,2)&lt;&gt;0,"ENTRY IMBALANCE","OK")))</f>
        <v/>
      </c>
    </row>
    <row r="125" spans="1:9" x14ac:dyDescent="0.25">
      <c r="A125" s="4"/>
      <c r="B125" s="8"/>
      <c r="C125" s="4"/>
      <c r="D125" s="4"/>
      <c r="E125" s="4"/>
      <c r="F125" s="9"/>
      <c r="G125" s="9"/>
      <c r="H125" s="6" t="str">
        <f>IF(A125="","",SUMIF($A$6:$A$405,A125,$F$6:$F$405)-SUMIF($A$6:$A$405,A125,$G$6:$G$405))</f>
        <v/>
      </c>
      <c r="I125" t="str">
        <f>IF(COUNTA(A125:G125)=0,"",IF(OR(A125="",NOT(ISNUMBER(B125)),C125="",COUNTIF(Chart!$A$6:$A$55,C125)&lt;&gt;1,D125="",E125="",COUNT(F125:G125)&lt;&gt;COUNTA(F125:G125),F125&lt;0,G125&lt;0,AND(F125&gt;0,G125&gt;0),SUM(F125:G125)=0),"REVIEW INPUT",IF(ROUND(H125,2)&lt;&gt;0,"ENTRY IMBALANCE","OK")))</f>
        <v/>
      </c>
    </row>
    <row r="126" spans="1:9" x14ac:dyDescent="0.25">
      <c r="A126" s="4"/>
      <c r="B126" s="8"/>
      <c r="C126" s="4"/>
      <c r="D126" s="4"/>
      <c r="E126" s="4"/>
      <c r="F126" s="9"/>
      <c r="G126" s="9"/>
      <c r="H126" s="6" t="str">
        <f>IF(A126="","",SUMIF($A$6:$A$405,A126,$F$6:$F$405)-SUMIF($A$6:$A$405,A126,$G$6:$G$405))</f>
        <v/>
      </c>
      <c r="I126" t="str">
        <f>IF(COUNTA(A126:G126)=0,"",IF(OR(A126="",NOT(ISNUMBER(B126)),C126="",COUNTIF(Chart!$A$6:$A$55,C126)&lt;&gt;1,D126="",E126="",COUNT(F126:G126)&lt;&gt;COUNTA(F126:G126),F126&lt;0,G126&lt;0,AND(F126&gt;0,G126&gt;0),SUM(F126:G126)=0),"REVIEW INPUT",IF(ROUND(H126,2)&lt;&gt;0,"ENTRY IMBALANCE","OK")))</f>
        <v/>
      </c>
    </row>
    <row r="127" spans="1:9" x14ac:dyDescent="0.25">
      <c r="A127" s="4"/>
      <c r="B127" s="8"/>
      <c r="C127" s="4"/>
      <c r="D127" s="4"/>
      <c r="E127" s="4"/>
      <c r="F127" s="9"/>
      <c r="G127" s="9"/>
      <c r="H127" s="6" t="str">
        <f>IF(A127="","",SUMIF($A$6:$A$405,A127,$F$6:$F$405)-SUMIF($A$6:$A$405,A127,$G$6:$G$405))</f>
        <v/>
      </c>
      <c r="I127" t="str">
        <f>IF(COUNTA(A127:G127)=0,"",IF(OR(A127="",NOT(ISNUMBER(B127)),C127="",COUNTIF(Chart!$A$6:$A$55,C127)&lt;&gt;1,D127="",E127="",COUNT(F127:G127)&lt;&gt;COUNTA(F127:G127),F127&lt;0,G127&lt;0,AND(F127&gt;0,G127&gt;0),SUM(F127:G127)=0),"REVIEW INPUT",IF(ROUND(H127,2)&lt;&gt;0,"ENTRY IMBALANCE","OK")))</f>
        <v/>
      </c>
    </row>
    <row r="128" spans="1:9" x14ac:dyDescent="0.25">
      <c r="A128" s="4"/>
      <c r="B128" s="8"/>
      <c r="C128" s="4"/>
      <c r="D128" s="4"/>
      <c r="E128" s="4"/>
      <c r="F128" s="9"/>
      <c r="G128" s="9"/>
      <c r="H128" s="6" t="str">
        <f>IF(A128="","",SUMIF($A$6:$A$405,A128,$F$6:$F$405)-SUMIF($A$6:$A$405,A128,$G$6:$G$405))</f>
        <v/>
      </c>
      <c r="I128" t="str">
        <f>IF(COUNTA(A128:G128)=0,"",IF(OR(A128="",NOT(ISNUMBER(B128)),C128="",COUNTIF(Chart!$A$6:$A$55,C128)&lt;&gt;1,D128="",E128="",COUNT(F128:G128)&lt;&gt;COUNTA(F128:G128),F128&lt;0,G128&lt;0,AND(F128&gt;0,G128&gt;0),SUM(F128:G128)=0),"REVIEW INPUT",IF(ROUND(H128,2)&lt;&gt;0,"ENTRY IMBALANCE","OK")))</f>
        <v/>
      </c>
    </row>
    <row r="129" spans="1:9" x14ac:dyDescent="0.25">
      <c r="A129" s="4"/>
      <c r="B129" s="8"/>
      <c r="C129" s="4"/>
      <c r="D129" s="4"/>
      <c r="E129" s="4"/>
      <c r="F129" s="9"/>
      <c r="G129" s="9"/>
      <c r="H129" s="6" t="str">
        <f>IF(A129="","",SUMIF($A$6:$A$405,A129,$F$6:$F$405)-SUMIF($A$6:$A$405,A129,$G$6:$G$405))</f>
        <v/>
      </c>
      <c r="I129" t="str">
        <f>IF(COUNTA(A129:G129)=0,"",IF(OR(A129="",NOT(ISNUMBER(B129)),C129="",COUNTIF(Chart!$A$6:$A$55,C129)&lt;&gt;1,D129="",E129="",COUNT(F129:G129)&lt;&gt;COUNTA(F129:G129),F129&lt;0,G129&lt;0,AND(F129&gt;0,G129&gt;0),SUM(F129:G129)=0),"REVIEW INPUT",IF(ROUND(H129,2)&lt;&gt;0,"ENTRY IMBALANCE","OK")))</f>
        <v/>
      </c>
    </row>
    <row r="130" spans="1:9" x14ac:dyDescent="0.25">
      <c r="A130" s="4"/>
      <c r="B130" s="8"/>
      <c r="C130" s="4"/>
      <c r="D130" s="4"/>
      <c r="E130" s="4"/>
      <c r="F130" s="9"/>
      <c r="G130" s="9"/>
      <c r="H130" s="6" t="str">
        <f>IF(A130="","",SUMIF($A$6:$A$405,A130,$F$6:$F$405)-SUMIF($A$6:$A$405,A130,$G$6:$G$405))</f>
        <v/>
      </c>
      <c r="I130" t="str">
        <f>IF(COUNTA(A130:G130)=0,"",IF(OR(A130="",NOT(ISNUMBER(B130)),C130="",COUNTIF(Chart!$A$6:$A$55,C130)&lt;&gt;1,D130="",E130="",COUNT(F130:G130)&lt;&gt;COUNTA(F130:G130),F130&lt;0,G130&lt;0,AND(F130&gt;0,G130&gt;0),SUM(F130:G130)=0),"REVIEW INPUT",IF(ROUND(H130,2)&lt;&gt;0,"ENTRY IMBALANCE","OK")))</f>
        <v/>
      </c>
    </row>
    <row r="131" spans="1:9" x14ac:dyDescent="0.25">
      <c r="A131" s="4"/>
      <c r="B131" s="8"/>
      <c r="C131" s="4"/>
      <c r="D131" s="4"/>
      <c r="E131" s="4"/>
      <c r="F131" s="9"/>
      <c r="G131" s="9"/>
      <c r="H131" s="6" t="str">
        <f>IF(A131="","",SUMIF($A$6:$A$405,A131,$F$6:$F$405)-SUMIF($A$6:$A$405,A131,$G$6:$G$405))</f>
        <v/>
      </c>
      <c r="I131" t="str">
        <f>IF(COUNTA(A131:G131)=0,"",IF(OR(A131="",NOT(ISNUMBER(B131)),C131="",COUNTIF(Chart!$A$6:$A$55,C131)&lt;&gt;1,D131="",E131="",COUNT(F131:G131)&lt;&gt;COUNTA(F131:G131),F131&lt;0,G131&lt;0,AND(F131&gt;0,G131&gt;0),SUM(F131:G131)=0),"REVIEW INPUT",IF(ROUND(H131,2)&lt;&gt;0,"ENTRY IMBALANCE","OK")))</f>
        <v/>
      </c>
    </row>
    <row r="132" spans="1:9" x14ac:dyDescent="0.25">
      <c r="A132" s="4"/>
      <c r="B132" s="8"/>
      <c r="C132" s="4"/>
      <c r="D132" s="4"/>
      <c r="E132" s="4"/>
      <c r="F132" s="9"/>
      <c r="G132" s="9"/>
      <c r="H132" s="6" t="str">
        <f>IF(A132="","",SUMIF($A$6:$A$405,A132,$F$6:$F$405)-SUMIF($A$6:$A$405,A132,$G$6:$G$405))</f>
        <v/>
      </c>
      <c r="I132" t="str">
        <f>IF(COUNTA(A132:G132)=0,"",IF(OR(A132="",NOT(ISNUMBER(B132)),C132="",COUNTIF(Chart!$A$6:$A$55,C132)&lt;&gt;1,D132="",E132="",COUNT(F132:G132)&lt;&gt;COUNTA(F132:G132),F132&lt;0,G132&lt;0,AND(F132&gt;0,G132&gt;0),SUM(F132:G132)=0),"REVIEW INPUT",IF(ROUND(H132,2)&lt;&gt;0,"ENTRY IMBALANCE","OK")))</f>
        <v/>
      </c>
    </row>
    <row r="133" spans="1:9" x14ac:dyDescent="0.25">
      <c r="A133" s="4"/>
      <c r="B133" s="8"/>
      <c r="C133" s="4"/>
      <c r="D133" s="4"/>
      <c r="E133" s="4"/>
      <c r="F133" s="9"/>
      <c r="G133" s="9"/>
      <c r="H133" s="6" t="str">
        <f>IF(A133="","",SUMIF($A$6:$A$405,A133,$F$6:$F$405)-SUMIF($A$6:$A$405,A133,$G$6:$G$405))</f>
        <v/>
      </c>
      <c r="I133" t="str">
        <f>IF(COUNTA(A133:G133)=0,"",IF(OR(A133="",NOT(ISNUMBER(B133)),C133="",COUNTIF(Chart!$A$6:$A$55,C133)&lt;&gt;1,D133="",E133="",COUNT(F133:G133)&lt;&gt;COUNTA(F133:G133),F133&lt;0,G133&lt;0,AND(F133&gt;0,G133&gt;0),SUM(F133:G133)=0),"REVIEW INPUT",IF(ROUND(H133,2)&lt;&gt;0,"ENTRY IMBALANCE","OK")))</f>
        <v/>
      </c>
    </row>
    <row r="134" spans="1:9" x14ac:dyDescent="0.25">
      <c r="A134" s="4"/>
      <c r="B134" s="8"/>
      <c r="C134" s="4"/>
      <c r="D134" s="4"/>
      <c r="E134" s="4"/>
      <c r="F134" s="9"/>
      <c r="G134" s="9"/>
      <c r="H134" s="6" t="str">
        <f>IF(A134="","",SUMIF($A$6:$A$405,A134,$F$6:$F$405)-SUMIF($A$6:$A$405,A134,$G$6:$G$405))</f>
        <v/>
      </c>
      <c r="I134" t="str">
        <f>IF(COUNTA(A134:G134)=0,"",IF(OR(A134="",NOT(ISNUMBER(B134)),C134="",COUNTIF(Chart!$A$6:$A$55,C134)&lt;&gt;1,D134="",E134="",COUNT(F134:G134)&lt;&gt;COUNTA(F134:G134),F134&lt;0,G134&lt;0,AND(F134&gt;0,G134&gt;0),SUM(F134:G134)=0),"REVIEW INPUT",IF(ROUND(H134,2)&lt;&gt;0,"ENTRY IMBALANCE","OK")))</f>
        <v/>
      </c>
    </row>
    <row r="135" spans="1:9" x14ac:dyDescent="0.25">
      <c r="A135" s="4"/>
      <c r="B135" s="8"/>
      <c r="C135" s="4"/>
      <c r="D135" s="4"/>
      <c r="E135" s="4"/>
      <c r="F135" s="9"/>
      <c r="G135" s="9"/>
      <c r="H135" s="6" t="str">
        <f>IF(A135="","",SUMIF($A$6:$A$405,A135,$F$6:$F$405)-SUMIF($A$6:$A$405,A135,$G$6:$G$405))</f>
        <v/>
      </c>
      <c r="I135" t="str">
        <f>IF(COUNTA(A135:G135)=0,"",IF(OR(A135="",NOT(ISNUMBER(B135)),C135="",COUNTIF(Chart!$A$6:$A$55,C135)&lt;&gt;1,D135="",E135="",COUNT(F135:G135)&lt;&gt;COUNTA(F135:G135),F135&lt;0,G135&lt;0,AND(F135&gt;0,G135&gt;0),SUM(F135:G135)=0),"REVIEW INPUT",IF(ROUND(H135,2)&lt;&gt;0,"ENTRY IMBALANCE","OK")))</f>
        <v/>
      </c>
    </row>
    <row r="136" spans="1:9" x14ac:dyDescent="0.25">
      <c r="A136" s="4"/>
      <c r="B136" s="8"/>
      <c r="C136" s="4"/>
      <c r="D136" s="4"/>
      <c r="E136" s="4"/>
      <c r="F136" s="9"/>
      <c r="G136" s="9"/>
      <c r="H136" s="6" t="str">
        <f>IF(A136="","",SUMIF($A$6:$A$405,A136,$F$6:$F$405)-SUMIF($A$6:$A$405,A136,$G$6:$G$405))</f>
        <v/>
      </c>
      <c r="I136" t="str">
        <f>IF(COUNTA(A136:G136)=0,"",IF(OR(A136="",NOT(ISNUMBER(B136)),C136="",COUNTIF(Chart!$A$6:$A$55,C136)&lt;&gt;1,D136="",E136="",COUNT(F136:G136)&lt;&gt;COUNTA(F136:G136),F136&lt;0,G136&lt;0,AND(F136&gt;0,G136&gt;0),SUM(F136:G136)=0),"REVIEW INPUT",IF(ROUND(H136,2)&lt;&gt;0,"ENTRY IMBALANCE","OK")))</f>
        <v/>
      </c>
    </row>
    <row r="137" spans="1:9" x14ac:dyDescent="0.25">
      <c r="A137" s="4"/>
      <c r="B137" s="8"/>
      <c r="C137" s="4"/>
      <c r="D137" s="4"/>
      <c r="E137" s="4"/>
      <c r="F137" s="9"/>
      <c r="G137" s="9"/>
      <c r="H137" s="6" t="str">
        <f>IF(A137="","",SUMIF($A$6:$A$405,A137,$F$6:$F$405)-SUMIF($A$6:$A$405,A137,$G$6:$G$405))</f>
        <v/>
      </c>
      <c r="I137" t="str">
        <f>IF(COUNTA(A137:G137)=0,"",IF(OR(A137="",NOT(ISNUMBER(B137)),C137="",COUNTIF(Chart!$A$6:$A$55,C137)&lt;&gt;1,D137="",E137="",COUNT(F137:G137)&lt;&gt;COUNTA(F137:G137),F137&lt;0,G137&lt;0,AND(F137&gt;0,G137&gt;0),SUM(F137:G137)=0),"REVIEW INPUT",IF(ROUND(H137,2)&lt;&gt;0,"ENTRY IMBALANCE","OK")))</f>
        <v/>
      </c>
    </row>
    <row r="138" spans="1:9" x14ac:dyDescent="0.25">
      <c r="A138" s="4"/>
      <c r="B138" s="8"/>
      <c r="C138" s="4"/>
      <c r="D138" s="4"/>
      <c r="E138" s="4"/>
      <c r="F138" s="9"/>
      <c r="G138" s="9"/>
      <c r="H138" s="6" t="str">
        <f>IF(A138="","",SUMIF($A$6:$A$405,A138,$F$6:$F$405)-SUMIF($A$6:$A$405,A138,$G$6:$G$405))</f>
        <v/>
      </c>
      <c r="I138" t="str">
        <f>IF(COUNTA(A138:G138)=0,"",IF(OR(A138="",NOT(ISNUMBER(B138)),C138="",COUNTIF(Chart!$A$6:$A$55,C138)&lt;&gt;1,D138="",E138="",COUNT(F138:G138)&lt;&gt;COUNTA(F138:G138),F138&lt;0,G138&lt;0,AND(F138&gt;0,G138&gt;0),SUM(F138:G138)=0),"REVIEW INPUT",IF(ROUND(H138,2)&lt;&gt;0,"ENTRY IMBALANCE","OK")))</f>
        <v/>
      </c>
    </row>
    <row r="139" spans="1:9" x14ac:dyDescent="0.25">
      <c r="A139" s="4"/>
      <c r="B139" s="8"/>
      <c r="C139" s="4"/>
      <c r="D139" s="4"/>
      <c r="E139" s="4"/>
      <c r="F139" s="9"/>
      <c r="G139" s="9"/>
      <c r="H139" s="6" t="str">
        <f>IF(A139="","",SUMIF($A$6:$A$405,A139,$F$6:$F$405)-SUMIF($A$6:$A$405,A139,$G$6:$G$405))</f>
        <v/>
      </c>
      <c r="I139" t="str">
        <f>IF(COUNTA(A139:G139)=0,"",IF(OR(A139="",NOT(ISNUMBER(B139)),C139="",COUNTIF(Chart!$A$6:$A$55,C139)&lt;&gt;1,D139="",E139="",COUNT(F139:G139)&lt;&gt;COUNTA(F139:G139),F139&lt;0,G139&lt;0,AND(F139&gt;0,G139&gt;0),SUM(F139:G139)=0),"REVIEW INPUT",IF(ROUND(H139,2)&lt;&gt;0,"ENTRY IMBALANCE","OK")))</f>
        <v/>
      </c>
    </row>
    <row r="140" spans="1:9" x14ac:dyDescent="0.25">
      <c r="A140" s="4"/>
      <c r="B140" s="8"/>
      <c r="C140" s="4"/>
      <c r="D140" s="4"/>
      <c r="E140" s="4"/>
      <c r="F140" s="9"/>
      <c r="G140" s="9"/>
      <c r="H140" s="6" t="str">
        <f>IF(A140="","",SUMIF($A$6:$A$405,A140,$F$6:$F$405)-SUMIF($A$6:$A$405,A140,$G$6:$G$405))</f>
        <v/>
      </c>
      <c r="I140" t="str">
        <f>IF(COUNTA(A140:G140)=0,"",IF(OR(A140="",NOT(ISNUMBER(B140)),C140="",COUNTIF(Chart!$A$6:$A$55,C140)&lt;&gt;1,D140="",E140="",COUNT(F140:G140)&lt;&gt;COUNTA(F140:G140),F140&lt;0,G140&lt;0,AND(F140&gt;0,G140&gt;0),SUM(F140:G140)=0),"REVIEW INPUT",IF(ROUND(H140,2)&lt;&gt;0,"ENTRY IMBALANCE","OK")))</f>
        <v/>
      </c>
    </row>
    <row r="141" spans="1:9" x14ac:dyDescent="0.25">
      <c r="A141" s="4"/>
      <c r="B141" s="8"/>
      <c r="C141" s="4"/>
      <c r="D141" s="4"/>
      <c r="E141" s="4"/>
      <c r="F141" s="9"/>
      <c r="G141" s="9"/>
      <c r="H141" s="6" t="str">
        <f>IF(A141="","",SUMIF($A$6:$A$405,A141,$F$6:$F$405)-SUMIF($A$6:$A$405,A141,$G$6:$G$405))</f>
        <v/>
      </c>
      <c r="I141" t="str">
        <f>IF(COUNTA(A141:G141)=0,"",IF(OR(A141="",NOT(ISNUMBER(B141)),C141="",COUNTIF(Chart!$A$6:$A$55,C141)&lt;&gt;1,D141="",E141="",COUNT(F141:G141)&lt;&gt;COUNTA(F141:G141),F141&lt;0,G141&lt;0,AND(F141&gt;0,G141&gt;0),SUM(F141:G141)=0),"REVIEW INPUT",IF(ROUND(H141,2)&lt;&gt;0,"ENTRY IMBALANCE","OK")))</f>
        <v/>
      </c>
    </row>
    <row r="142" spans="1:9" x14ac:dyDescent="0.25">
      <c r="A142" s="4"/>
      <c r="B142" s="8"/>
      <c r="C142" s="4"/>
      <c r="D142" s="4"/>
      <c r="E142" s="4"/>
      <c r="F142" s="9"/>
      <c r="G142" s="9"/>
      <c r="H142" s="6" t="str">
        <f>IF(A142="","",SUMIF($A$6:$A$405,A142,$F$6:$F$405)-SUMIF($A$6:$A$405,A142,$G$6:$G$405))</f>
        <v/>
      </c>
      <c r="I142" t="str">
        <f>IF(COUNTA(A142:G142)=0,"",IF(OR(A142="",NOT(ISNUMBER(B142)),C142="",COUNTIF(Chart!$A$6:$A$55,C142)&lt;&gt;1,D142="",E142="",COUNT(F142:G142)&lt;&gt;COUNTA(F142:G142),F142&lt;0,G142&lt;0,AND(F142&gt;0,G142&gt;0),SUM(F142:G142)=0),"REVIEW INPUT",IF(ROUND(H142,2)&lt;&gt;0,"ENTRY IMBALANCE","OK")))</f>
        <v/>
      </c>
    </row>
    <row r="143" spans="1:9" x14ac:dyDescent="0.25">
      <c r="A143" s="4"/>
      <c r="B143" s="8"/>
      <c r="C143" s="4"/>
      <c r="D143" s="4"/>
      <c r="E143" s="4"/>
      <c r="F143" s="9"/>
      <c r="G143" s="9"/>
      <c r="H143" s="6" t="str">
        <f>IF(A143="","",SUMIF($A$6:$A$405,A143,$F$6:$F$405)-SUMIF($A$6:$A$405,A143,$G$6:$G$405))</f>
        <v/>
      </c>
      <c r="I143" t="str">
        <f>IF(COUNTA(A143:G143)=0,"",IF(OR(A143="",NOT(ISNUMBER(B143)),C143="",COUNTIF(Chart!$A$6:$A$55,C143)&lt;&gt;1,D143="",E143="",COUNT(F143:G143)&lt;&gt;COUNTA(F143:G143),F143&lt;0,G143&lt;0,AND(F143&gt;0,G143&gt;0),SUM(F143:G143)=0),"REVIEW INPUT",IF(ROUND(H143,2)&lt;&gt;0,"ENTRY IMBALANCE","OK")))</f>
        <v/>
      </c>
    </row>
    <row r="144" spans="1:9" x14ac:dyDescent="0.25">
      <c r="A144" s="4"/>
      <c r="B144" s="8"/>
      <c r="C144" s="4"/>
      <c r="D144" s="4"/>
      <c r="E144" s="4"/>
      <c r="F144" s="9"/>
      <c r="G144" s="9"/>
      <c r="H144" s="6" t="str">
        <f>IF(A144="","",SUMIF($A$6:$A$405,A144,$F$6:$F$405)-SUMIF($A$6:$A$405,A144,$G$6:$G$405))</f>
        <v/>
      </c>
      <c r="I144" t="str">
        <f>IF(COUNTA(A144:G144)=0,"",IF(OR(A144="",NOT(ISNUMBER(B144)),C144="",COUNTIF(Chart!$A$6:$A$55,C144)&lt;&gt;1,D144="",E144="",COUNT(F144:G144)&lt;&gt;COUNTA(F144:G144),F144&lt;0,G144&lt;0,AND(F144&gt;0,G144&gt;0),SUM(F144:G144)=0),"REVIEW INPUT",IF(ROUND(H144,2)&lt;&gt;0,"ENTRY IMBALANCE","OK")))</f>
        <v/>
      </c>
    </row>
    <row r="145" spans="1:9" x14ac:dyDescent="0.25">
      <c r="A145" s="4"/>
      <c r="B145" s="8"/>
      <c r="C145" s="4"/>
      <c r="D145" s="4"/>
      <c r="E145" s="4"/>
      <c r="F145" s="9"/>
      <c r="G145" s="9"/>
      <c r="H145" s="6" t="str">
        <f>IF(A145="","",SUMIF($A$6:$A$405,A145,$F$6:$F$405)-SUMIF($A$6:$A$405,A145,$G$6:$G$405))</f>
        <v/>
      </c>
      <c r="I145" t="str">
        <f>IF(COUNTA(A145:G145)=0,"",IF(OR(A145="",NOT(ISNUMBER(B145)),C145="",COUNTIF(Chart!$A$6:$A$55,C145)&lt;&gt;1,D145="",E145="",COUNT(F145:G145)&lt;&gt;COUNTA(F145:G145),F145&lt;0,G145&lt;0,AND(F145&gt;0,G145&gt;0),SUM(F145:G145)=0),"REVIEW INPUT",IF(ROUND(H145,2)&lt;&gt;0,"ENTRY IMBALANCE","OK")))</f>
        <v/>
      </c>
    </row>
    <row r="146" spans="1:9" x14ac:dyDescent="0.25">
      <c r="A146" s="4"/>
      <c r="B146" s="8"/>
      <c r="C146" s="4"/>
      <c r="D146" s="4"/>
      <c r="E146" s="4"/>
      <c r="F146" s="9"/>
      <c r="G146" s="9"/>
      <c r="H146" s="6" t="str">
        <f>IF(A146="","",SUMIF($A$6:$A$405,A146,$F$6:$F$405)-SUMIF($A$6:$A$405,A146,$G$6:$G$405))</f>
        <v/>
      </c>
      <c r="I146" t="str">
        <f>IF(COUNTA(A146:G146)=0,"",IF(OR(A146="",NOT(ISNUMBER(B146)),C146="",COUNTIF(Chart!$A$6:$A$55,C146)&lt;&gt;1,D146="",E146="",COUNT(F146:G146)&lt;&gt;COUNTA(F146:G146),F146&lt;0,G146&lt;0,AND(F146&gt;0,G146&gt;0),SUM(F146:G146)=0),"REVIEW INPUT",IF(ROUND(H146,2)&lt;&gt;0,"ENTRY IMBALANCE","OK")))</f>
        <v/>
      </c>
    </row>
    <row r="147" spans="1:9" x14ac:dyDescent="0.25">
      <c r="A147" s="4"/>
      <c r="B147" s="8"/>
      <c r="C147" s="4"/>
      <c r="D147" s="4"/>
      <c r="E147" s="4"/>
      <c r="F147" s="9"/>
      <c r="G147" s="9"/>
      <c r="H147" s="6" t="str">
        <f>IF(A147="","",SUMIF($A$6:$A$405,A147,$F$6:$F$405)-SUMIF($A$6:$A$405,A147,$G$6:$G$405))</f>
        <v/>
      </c>
      <c r="I147" t="str">
        <f>IF(COUNTA(A147:G147)=0,"",IF(OR(A147="",NOT(ISNUMBER(B147)),C147="",COUNTIF(Chart!$A$6:$A$55,C147)&lt;&gt;1,D147="",E147="",COUNT(F147:G147)&lt;&gt;COUNTA(F147:G147),F147&lt;0,G147&lt;0,AND(F147&gt;0,G147&gt;0),SUM(F147:G147)=0),"REVIEW INPUT",IF(ROUND(H147,2)&lt;&gt;0,"ENTRY IMBALANCE","OK")))</f>
        <v/>
      </c>
    </row>
    <row r="148" spans="1:9" x14ac:dyDescent="0.25">
      <c r="A148" s="4"/>
      <c r="B148" s="8"/>
      <c r="C148" s="4"/>
      <c r="D148" s="4"/>
      <c r="E148" s="4"/>
      <c r="F148" s="9"/>
      <c r="G148" s="9"/>
      <c r="H148" s="6" t="str">
        <f>IF(A148="","",SUMIF($A$6:$A$405,A148,$F$6:$F$405)-SUMIF($A$6:$A$405,A148,$G$6:$G$405))</f>
        <v/>
      </c>
      <c r="I148" t="str">
        <f>IF(COUNTA(A148:G148)=0,"",IF(OR(A148="",NOT(ISNUMBER(B148)),C148="",COUNTIF(Chart!$A$6:$A$55,C148)&lt;&gt;1,D148="",E148="",COUNT(F148:G148)&lt;&gt;COUNTA(F148:G148),F148&lt;0,G148&lt;0,AND(F148&gt;0,G148&gt;0),SUM(F148:G148)=0),"REVIEW INPUT",IF(ROUND(H148,2)&lt;&gt;0,"ENTRY IMBALANCE","OK")))</f>
        <v/>
      </c>
    </row>
    <row r="149" spans="1:9" x14ac:dyDescent="0.25">
      <c r="A149" s="4"/>
      <c r="B149" s="8"/>
      <c r="C149" s="4"/>
      <c r="D149" s="4"/>
      <c r="E149" s="4"/>
      <c r="F149" s="9"/>
      <c r="G149" s="9"/>
      <c r="H149" s="6" t="str">
        <f>IF(A149="","",SUMIF($A$6:$A$405,A149,$F$6:$F$405)-SUMIF($A$6:$A$405,A149,$G$6:$G$405))</f>
        <v/>
      </c>
      <c r="I149" t="str">
        <f>IF(COUNTA(A149:G149)=0,"",IF(OR(A149="",NOT(ISNUMBER(B149)),C149="",COUNTIF(Chart!$A$6:$A$55,C149)&lt;&gt;1,D149="",E149="",COUNT(F149:G149)&lt;&gt;COUNTA(F149:G149),F149&lt;0,G149&lt;0,AND(F149&gt;0,G149&gt;0),SUM(F149:G149)=0),"REVIEW INPUT",IF(ROUND(H149,2)&lt;&gt;0,"ENTRY IMBALANCE","OK")))</f>
        <v/>
      </c>
    </row>
    <row r="150" spans="1:9" x14ac:dyDescent="0.25">
      <c r="A150" s="4"/>
      <c r="B150" s="8"/>
      <c r="C150" s="4"/>
      <c r="D150" s="4"/>
      <c r="E150" s="4"/>
      <c r="F150" s="9"/>
      <c r="G150" s="9"/>
      <c r="H150" s="6" t="str">
        <f>IF(A150="","",SUMIF($A$6:$A$405,A150,$F$6:$F$405)-SUMIF($A$6:$A$405,A150,$G$6:$G$405))</f>
        <v/>
      </c>
      <c r="I150" t="str">
        <f>IF(COUNTA(A150:G150)=0,"",IF(OR(A150="",NOT(ISNUMBER(B150)),C150="",COUNTIF(Chart!$A$6:$A$55,C150)&lt;&gt;1,D150="",E150="",COUNT(F150:G150)&lt;&gt;COUNTA(F150:G150),F150&lt;0,G150&lt;0,AND(F150&gt;0,G150&gt;0),SUM(F150:G150)=0),"REVIEW INPUT",IF(ROUND(H150,2)&lt;&gt;0,"ENTRY IMBALANCE","OK")))</f>
        <v/>
      </c>
    </row>
    <row r="151" spans="1:9" x14ac:dyDescent="0.25">
      <c r="A151" s="4"/>
      <c r="B151" s="8"/>
      <c r="C151" s="4"/>
      <c r="D151" s="4"/>
      <c r="E151" s="4"/>
      <c r="F151" s="9"/>
      <c r="G151" s="9"/>
      <c r="H151" s="6" t="str">
        <f>IF(A151="","",SUMIF($A$6:$A$405,A151,$F$6:$F$405)-SUMIF($A$6:$A$405,A151,$G$6:$G$405))</f>
        <v/>
      </c>
      <c r="I151" t="str">
        <f>IF(COUNTA(A151:G151)=0,"",IF(OR(A151="",NOT(ISNUMBER(B151)),C151="",COUNTIF(Chart!$A$6:$A$55,C151)&lt;&gt;1,D151="",E151="",COUNT(F151:G151)&lt;&gt;COUNTA(F151:G151),F151&lt;0,G151&lt;0,AND(F151&gt;0,G151&gt;0),SUM(F151:G151)=0),"REVIEW INPUT",IF(ROUND(H151,2)&lt;&gt;0,"ENTRY IMBALANCE","OK")))</f>
        <v/>
      </c>
    </row>
    <row r="152" spans="1:9" x14ac:dyDescent="0.25">
      <c r="A152" s="4"/>
      <c r="B152" s="8"/>
      <c r="C152" s="4"/>
      <c r="D152" s="4"/>
      <c r="E152" s="4"/>
      <c r="F152" s="9"/>
      <c r="G152" s="9"/>
      <c r="H152" s="6" t="str">
        <f>IF(A152="","",SUMIF($A$6:$A$405,A152,$F$6:$F$405)-SUMIF($A$6:$A$405,A152,$G$6:$G$405))</f>
        <v/>
      </c>
      <c r="I152" t="str">
        <f>IF(COUNTA(A152:G152)=0,"",IF(OR(A152="",NOT(ISNUMBER(B152)),C152="",COUNTIF(Chart!$A$6:$A$55,C152)&lt;&gt;1,D152="",E152="",COUNT(F152:G152)&lt;&gt;COUNTA(F152:G152),F152&lt;0,G152&lt;0,AND(F152&gt;0,G152&gt;0),SUM(F152:G152)=0),"REVIEW INPUT",IF(ROUND(H152,2)&lt;&gt;0,"ENTRY IMBALANCE","OK")))</f>
        <v/>
      </c>
    </row>
    <row r="153" spans="1:9" x14ac:dyDescent="0.25">
      <c r="A153" s="4"/>
      <c r="B153" s="8"/>
      <c r="C153" s="4"/>
      <c r="D153" s="4"/>
      <c r="E153" s="4"/>
      <c r="F153" s="9"/>
      <c r="G153" s="9"/>
      <c r="H153" s="6" t="str">
        <f>IF(A153="","",SUMIF($A$6:$A$405,A153,$F$6:$F$405)-SUMIF($A$6:$A$405,A153,$G$6:$G$405))</f>
        <v/>
      </c>
      <c r="I153" t="str">
        <f>IF(COUNTA(A153:G153)=0,"",IF(OR(A153="",NOT(ISNUMBER(B153)),C153="",COUNTIF(Chart!$A$6:$A$55,C153)&lt;&gt;1,D153="",E153="",COUNT(F153:G153)&lt;&gt;COUNTA(F153:G153),F153&lt;0,G153&lt;0,AND(F153&gt;0,G153&gt;0),SUM(F153:G153)=0),"REVIEW INPUT",IF(ROUND(H153,2)&lt;&gt;0,"ENTRY IMBALANCE","OK")))</f>
        <v/>
      </c>
    </row>
    <row r="154" spans="1:9" x14ac:dyDescent="0.25">
      <c r="A154" s="4"/>
      <c r="B154" s="8"/>
      <c r="C154" s="4"/>
      <c r="D154" s="4"/>
      <c r="E154" s="4"/>
      <c r="F154" s="9"/>
      <c r="G154" s="9"/>
      <c r="H154" s="6" t="str">
        <f>IF(A154="","",SUMIF($A$6:$A$405,A154,$F$6:$F$405)-SUMIF($A$6:$A$405,A154,$G$6:$G$405))</f>
        <v/>
      </c>
      <c r="I154" t="str">
        <f>IF(COUNTA(A154:G154)=0,"",IF(OR(A154="",NOT(ISNUMBER(B154)),C154="",COUNTIF(Chart!$A$6:$A$55,C154)&lt;&gt;1,D154="",E154="",COUNT(F154:G154)&lt;&gt;COUNTA(F154:G154),F154&lt;0,G154&lt;0,AND(F154&gt;0,G154&gt;0),SUM(F154:G154)=0),"REVIEW INPUT",IF(ROUND(H154,2)&lt;&gt;0,"ENTRY IMBALANCE","OK")))</f>
        <v/>
      </c>
    </row>
    <row r="155" spans="1:9" x14ac:dyDescent="0.25">
      <c r="A155" s="4"/>
      <c r="B155" s="8"/>
      <c r="C155" s="4"/>
      <c r="D155" s="4"/>
      <c r="E155" s="4"/>
      <c r="F155" s="9"/>
      <c r="G155" s="9"/>
      <c r="H155" s="6" t="str">
        <f>IF(A155="","",SUMIF($A$6:$A$405,A155,$F$6:$F$405)-SUMIF($A$6:$A$405,A155,$G$6:$G$405))</f>
        <v/>
      </c>
      <c r="I155" t="str">
        <f>IF(COUNTA(A155:G155)=0,"",IF(OR(A155="",NOT(ISNUMBER(B155)),C155="",COUNTIF(Chart!$A$6:$A$55,C155)&lt;&gt;1,D155="",E155="",COUNT(F155:G155)&lt;&gt;COUNTA(F155:G155),F155&lt;0,G155&lt;0,AND(F155&gt;0,G155&gt;0),SUM(F155:G155)=0),"REVIEW INPUT",IF(ROUND(H155,2)&lt;&gt;0,"ENTRY IMBALANCE","OK")))</f>
        <v/>
      </c>
    </row>
    <row r="156" spans="1:9" x14ac:dyDescent="0.25">
      <c r="A156" s="4"/>
      <c r="B156" s="8"/>
      <c r="C156" s="4"/>
      <c r="D156" s="4"/>
      <c r="E156" s="4"/>
      <c r="F156" s="9"/>
      <c r="G156" s="9"/>
      <c r="H156" s="6" t="str">
        <f>IF(A156="","",SUMIF($A$6:$A$405,A156,$F$6:$F$405)-SUMIF($A$6:$A$405,A156,$G$6:$G$405))</f>
        <v/>
      </c>
      <c r="I156" t="str">
        <f>IF(COUNTA(A156:G156)=0,"",IF(OR(A156="",NOT(ISNUMBER(B156)),C156="",COUNTIF(Chart!$A$6:$A$55,C156)&lt;&gt;1,D156="",E156="",COUNT(F156:G156)&lt;&gt;COUNTA(F156:G156),F156&lt;0,G156&lt;0,AND(F156&gt;0,G156&gt;0),SUM(F156:G156)=0),"REVIEW INPUT",IF(ROUND(H156,2)&lt;&gt;0,"ENTRY IMBALANCE","OK")))</f>
        <v/>
      </c>
    </row>
    <row r="157" spans="1:9" x14ac:dyDescent="0.25">
      <c r="A157" s="4"/>
      <c r="B157" s="8"/>
      <c r="C157" s="4"/>
      <c r="D157" s="4"/>
      <c r="E157" s="4"/>
      <c r="F157" s="9"/>
      <c r="G157" s="9"/>
      <c r="H157" s="6" t="str">
        <f>IF(A157="","",SUMIF($A$6:$A$405,A157,$F$6:$F$405)-SUMIF($A$6:$A$405,A157,$G$6:$G$405))</f>
        <v/>
      </c>
      <c r="I157" t="str">
        <f>IF(COUNTA(A157:G157)=0,"",IF(OR(A157="",NOT(ISNUMBER(B157)),C157="",COUNTIF(Chart!$A$6:$A$55,C157)&lt;&gt;1,D157="",E157="",COUNT(F157:G157)&lt;&gt;COUNTA(F157:G157),F157&lt;0,G157&lt;0,AND(F157&gt;0,G157&gt;0),SUM(F157:G157)=0),"REVIEW INPUT",IF(ROUND(H157,2)&lt;&gt;0,"ENTRY IMBALANCE","OK")))</f>
        <v/>
      </c>
    </row>
    <row r="158" spans="1:9" x14ac:dyDescent="0.25">
      <c r="A158" s="4"/>
      <c r="B158" s="8"/>
      <c r="C158" s="4"/>
      <c r="D158" s="4"/>
      <c r="E158" s="4"/>
      <c r="F158" s="9"/>
      <c r="G158" s="9"/>
      <c r="H158" s="6" t="str">
        <f>IF(A158="","",SUMIF($A$6:$A$405,A158,$F$6:$F$405)-SUMIF($A$6:$A$405,A158,$G$6:$G$405))</f>
        <v/>
      </c>
      <c r="I158" t="str">
        <f>IF(COUNTA(A158:G158)=0,"",IF(OR(A158="",NOT(ISNUMBER(B158)),C158="",COUNTIF(Chart!$A$6:$A$55,C158)&lt;&gt;1,D158="",E158="",COUNT(F158:G158)&lt;&gt;COUNTA(F158:G158),F158&lt;0,G158&lt;0,AND(F158&gt;0,G158&gt;0),SUM(F158:G158)=0),"REVIEW INPUT",IF(ROUND(H158,2)&lt;&gt;0,"ENTRY IMBALANCE","OK")))</f>
        <v/>
      </c>
    </row>
    <row r="159" spans="1:9" x14ac:dyDescent="0.25">
      <c r="A159" s="4"/>
      <c r="B159" s="8"/>
      <c r="C159" s="4"/>
      <c r="D159" s="4"/>
      <c r="E159" s="4"/>
      <c r="F159" s="9"/>
      <c r="G159" s="9"/>
      <c r="H159" s="6" t="str">
        <f>IF(A159="","",SUMIF($A$6:$A$405,A159,$F$6:$F$405)-SUMIF($A$6:$A$405,A159,$G$6:$G$405))</f>
        <v/>
      </c>
      <c r="I159" t="str">
        <f>IF(COUNTA(A159:G159)=0,"",IF(OR(A159="",NOT(ISNUMBER(B159)),C159="",COUNTIF(Chart!$A$6:$A$55,C159)&lt;&gt;1,D159="",E159="",COUNT(F159:G159)&lt;&gt;COUNTA(F159:G159),F159&lt;0,G159&lt;0,AND(F159&gt;0,G159&gt;0),SUM(F159:G159)=0),"REVIEW INPUT",IF(ROUND(H159,2)&lt;&gt;0,"ENTRY IMBALANCE","OK")))</f>
        <v/>
      </c>
    </row>
    <row r="160" spans="1:9" x14ac:dyDescent="0.25">
      <c r="A160" s="4"/>
      <c r="B160" s="8"/>
      <c r="C160" s="4"/>
      <c r="D160" s="4"/>
      <c r="E160" s="4"/>
      <c r="F160" s="9"/>
      <c r="G160" s="9"/>
      <c r="H160" s="6" t="str">
        <f>IF(A160="","",SUMIF($A$6:$A$405,A160,$F$6:$F$405)-SUMIF($A$6:$A$405,A160,$G$6:$G$405))</f>
        <v/>
      </c>
      <c r="I160" t="str">
        <f>IF(COUNTA(A160:G160)=0,"",IF(OR(A160="",NOT(ISNUMBER(B160)),C160="",COUNTIF(Chart!$A$6:$A$55,C160)&lt;&gt;1,D160="",E160="",COUNT(F160:G160)&lt;&gt;COUNTA(F160:G160),F160&lt;0,G160&lt;0,AND(F160&gt;0,G160&gt;0),SUM(F160:G160)=0),"REVIEW INPUT",IF(ROUND(H160,2)&lt;&gt;0,"ENTRY IMBALANCE","OK")))</f>
        <v/>
      </c>
    </row>
    <row r="161" spans="1:9" x14ac:dyDescent="0.25">
      <c r="A161" s="4"/>
      <c r="B161" s="8"/>
      <c r="C161" s="4"/>
      <c r="D161" s="4"/>
      <c r="E161" s="4"/>
      <c r="F161" s="9"/>
      <c r="G161" s="9"/>
      <c r="H161" s="6" t="str">
        <f>IF(A161="","",SUMIF($A$6:$A$405,A161,$F$6:$F$405)-SUMIF($A$6:$A$405,A161,$G$6:$G$405))</f>
        <v/>
      </c>
      <c r="I161" t="str">
        <f>IF(COUNTA(A161:G161)=0,"",IF(OR(A161="",NOT(ISNUMBER(B161)),C161="",COUNTIF(Chart!$A$6:$A$55,C161)&lt;&gt;1,D161="",E161="",COUNT(F161:G161)&lt;&gt;COUNTA(F161:G161),F161&lt;0,G161&lt;0,AND(F161&gt;0,G161&gt;0),SUM(F161:G161)=0),"REVIEW INPUT",IF(ROUND(H161,2)&lt;&gt;0,"ENTRY IMBALANCE","OK")))</f>
        <v/>
      </c>
    </row>
    <row r="162" spans="1:9" x14ac:dyDescent="0.25">
      <c r="A162" s="4"/>
      <c r="B162" s="8"/>
      <c r="C162" s="4"/>
      <c r="D162" s="4"/>
      <c r="E162" s="4"/>
      <c r="F162" s="9"/>
      <c r="G162" s="9"/>
      <c r="H162" s="6" t="str">
        <f>IF(A162="","",SUMIF($A$6:$A$405,A162,$F$6:$F$405)-SUMIF($A$6:$A$405,A162,$G$6:$G$405))</f>
        <v/>
      </c>
      <c r="I162" t="str">
        <f>IF(COUNTA(A162:G162)=0,"",IF(OR(A162="",NOT(ISNUMBER(B162)),C162="",COUNTIF(Chart!$A$6:$A$55,C162)&lt;&gt;1,D162="",E162="",COUNT(F162:G162)&lt;&gt;COUNTA(F162:G162),F162&lt;0,G162&lt;0,AND(F162&gt;0,G162&gt;0),SUM(F162:G162)=0),"REVIEW INPUT",IF(ROUND(H162,2)&lt;&gt;0,"ENTRY IMBALANCE","OK")))</f>
        <v/>
      </c>
    </row>
    <row r="163" spans="1:9" x14ac:dyDescent="0.25">
      <c r="A163" s="4"/>
      <c r="B163" s="8"/>
      <c r="C163" s="4"/>
      <c r="D163" s="4"/>
      <c r="E163" s="4"/>
      <c r="F163" s="9"/>
      <c r="G163" s="9"/>
      <c r="H163" s="6" t="str">
        <f>IF(A163="","",SUMIF($A$6:$A$405,A163,$F$6:$F$405)-SUMIF($A$6:$A$405,A163,$G$6:$G$405))</f>
        <v/>
      </c>
      <c r="I163" t="str">
        <f>IF(COUNTA(A163:G163)=0,"",IF(OR(A163="",NOT(ISNUMBER(B163)),C163="",COUNTIF(Chart!$A$6:$A$55,C163)&lt;&gt;1,D163="",E163="",COUNT(F163:G163)&lt;&gt;COUNTA(F163:G163),F163&lt;0,G163&lt;0,AND(F163&gt;0,G163&gt;0),SUM(F163:G163)=0),"REVIEW INPUT",IF(ROUND(H163,2)&lt;&gt;0,"ENTRY IMBALANCE","OK")))</f>
        <v/>
      </c>
    </row>
    <row r="164" spans="1:9" x14ac:dyDescent="0.25">
      <c r="A164" s="4"/>
      <c r="B164" s="8"/>
      <c r="C164" s="4"/>
      <c r="D164" s="4"/>
      <c r="E164" s="4"/>
      <c r="F164" s="9"/>
      <c r="G164" s="9"/>
      <c r="H164" s="6" t="str">
        <f>IF(A164="","",SUMIF($A$6:$A$405,A164,$F$6:$F$405)-SUMIF($A$6:$A$405,A164,$G$6:$G$405))</f>
        <v/>
      </c>
      <c r="I164" t="str">
        <f>IF(COUNTA(A164:G164)=0,"",IF(OR(A164="",NOT(ISNUMBER(B164)),C164="",COUNTIF(Chart!$A$6:$A$55,C164)&lt;&gt;1,D164="",E164="",COUNT(F164:G164)&lt;&gt;COUNTA(F164:G164),F164&lt;0,G164&lt;0,AND(F164&gt;0,G164&gt;0),SUM(F164:G164)=0),"REVIEW INPUT",IF(ROUND(H164,2)&lt;&gt;0,"ENTRY IMBALANCE","OK")))</f>
        <v/>
      </c>
    </row>
    <row r="165" spans="1:9" x14ac:dyDescent="0.25">
      <c r="A165" s="4"/>
      <c r="B165" s="8"/>
      <c r="C165" s="4"/>
      <c r="D165" s="4"/>
      <c r="E165" s="4"/>
      <c r="F165" s="9"/>
      <c r="G165" s="9"/>
      <c r="H165" s="6" t="str">
        <f>IF(A165="","",SUMIF($A$6:$A$405,A165,$F$6:$F$405)-SUMIF($A$6:$A$405,A165,$G$6:$G$405))</f>
        <v/>
      </c>
      <c r="I165" t="str">
        <f>IF(COUNTA(A165:G165)=0,"",IF(OR(A165="",NOT(ISNUMBER(B165)),C165="",COUNTIF(Chart!$A$6:$A$55,C165)&lt;&gt;1,D165="",E165="",COUNT(F165:G165)&lt;&gt;COUNTA(F165:G165),F165&lt;0,G165&lt;0,AND(F165&gt;0,G165&gt;0),SUM(F165:G165)=0),"REVIEW INPUT",IF(ROUND(H165,2)&lt;&gt;0,"ENTRY IMBALANCE","OK")))</f>
        <v/>
      </c>
    </row>
    <row r="166" spans="1:9" x14ac:dyDescent="0.25">
      <c r="A166" s="4"/>
      <c r="B166" s="8"/>
      <c r="C166" s="4"/>
      <c r="D166" s="4"/>
      <c r="E166" s="4"/>
      <c r="F166" s="9"/>
      <c r="G166" s="9"/>
      <c r="H166" s="6" t="str">
        <f>IF(A166="","",SUMIF($A$6:$A$405,A166,$F$6:$F$405)-SUMIF($A$6:$A$405,A166,$G$6:$G$405))</f>
        <v/>
      </c>
      <c r="I166" t="str">
        <f>IF(COUNTA(A166:G166)=0,"",IF(OR(A166="",NOT(ISNUMBER(B166)),C166="",COUNTIF(Chart!$A$6:$A$55,C166)&lt;&gt;1,D166="",E166="",COUNT(F166:G166)&lt;&gt;COUNTA(F166:G166),F166&lt;0,G166&lt;0,AND(F166&gt;0,G166&gt;0),SUM(F166:G166)=0),"REVIEW INPUT",IF(ROUND(H166,2)&lt;&gt;0,"ENTRY IMBALANCE","OK")))</f>
        <v/>
      </c>
    </row>
    <row r="167" spans="1:9" x14ac:dyDescent="0.25">
      <c r="A167" s="4"/>
      <c r="B167" s="8"/>
      <c r="C167" s="4"/>
      <c r="D167" s="4"/>
      <c r="E167" s="4"/>
      <c r="F167" s="9"/>
      <c r="G167" s="9"/>
      <c r="H167" s="6" t="str">
        <f>IF(A167="","",SUMIF($A$6:$A$405,A167,$F$6:$F$405)-SUMIF($A$6:$A$405,A167,$G$6:$G$405))</f>
        <v/>
      </c>
      <c r="I167" t="str">
        <f>IF(COUNTA(A167:G167)=0,"",IF(OR(A167="",NOT(ISNUMBER(B167)),C167="",COUNTIF(Chart!$A$6:$A$55,C167)&lt;&gt;1,D167="",E167="",COUNT(F167:G167)&lt;&gt;COUNTA(F167:G167),F167&lt;0,G167&lt;0,AND(F167&gt;0,G167&gt;0),SUM(F167:G167)=0),"REVIEW INPUT",IF(ROUND(H167,2)&lt;&gt;0,"ENTRY IMBALANCE","OK")))</f>
        <v/>
      </c>
    </row>
    <row r="168" spans="1:9" x14ac:dyDescent="0.25">
      <c r="A168" s="4"/>
      <c r="B168" s="8"/>
      <c r="C168" s="4"/>
      <c r="D168" s="4"/>
      <c r="E168" s="4"/>
      <c r="F168" s="9"/>
      <c r="G168" s="9"/>
      <c r="H168" s="6" t="str">
        <f>IF(A168="","",SUMIF($A$6:$A$405,A168,$F$6:$F$405)-SUMIF($A$6:$A$405,A168,$G$6:$G$405))</f>
        <v/>
      </c>
      <c r="I168" t="str">
        <f>IF(COUNTA(A168:G168)=0,"",IF(OR(A168="",NOT(ISNUMBER(B168)),C168="",COUNTIF(Chart!$A$6:$A$55,C168)&lt;&gt;1,D168="",E168="",COUNT(F168:G168)&lt;&gt;COUNTA(F168:G168),F168&lt;0,G168&lt;0,AND(F168&gt;0,G168&gt;0),SUM(F168:G168)=0),"REVIEW INPUT",IF(ROUND(H168,2)&lt;&gt;0,"ENTRY IMBALANCE","OK")))</f>
        <v/>
      </c>
    </row>
    <row r="169" spans="1:9" x14ac:dyDescent="0.25">
      <c r="A169" s="4"/>
      <c r="B169" s="8"/>
      <c r="C169" s="4"/>
      <c r="D169" s="4"/>
      <c r="E169" s="4"/>
      <c r="F169" s="9"/>
      <c r="G169" s="9"/>
      <c r="H169" s="6" t="str">
        <f>IF(A169="","",SUMIF($A$6:$A$405,A169,$F$6:$F$405)-SUMIF($A$6:$A$405,A169,$G$6:$G$405))</f>
        <v/>
      </c>
      <c r="I169" t="str">
        <f>IF(COUNTA(A169:G169)=0,"",IF(OR(A169="",NOT(ISNUMBER(B169)),C169="",COUNTIF(Chart!$A$6:$A$55,C169)&lt;&gt;1,D169="",E169="",COUNT(F169:G169)&lt;&gt;COUNTA(F169:G169),F169&lt;0,G169&lt;0,AND(F169&gt;0,G169&gt;0),SUM(F169:G169)=0),"REVIEW INPUT",IF(ROUND(H169,2)&lt;&gt;0,"ENTRY IMBALANCE","OK")))</f>
        <v/>
      </c>
    </row>
    <row r="170" spans="1:9" x14ac:dyDescent="0.25">
      <c r="A170" s="4"/>
      <c r="B170" s="8"/>
      <c r="C170" s="4"/>
      <c r="D170" s="4"/>
      <c r="E170" s="4"/>
      <c r="F170" s="9"/>
      <c r="G170" s="9"/>
      <c r="H170" s="6" t="str">
        <f>IF(A170="","",SUMIF($A$6:$A$405,A170,$F$6:$F$405)-SUMIF($A$6:$A$405,A170,$G$6:$G$405))</f>
        <v/>
      </c>
      <c r="I170" t="str">
        <f>IF(COUNTA(A170:G170)=0,"",IF(OR(A170="",NOT(ISNUMBER(B170)),C170="",COUNTIF(Chart!$A$6:$A$55,C170)&lt;&gt;1,D170="",E170="",COUNT(F170:G170)&lt;&gt;COUNTA(F170:G170),F170&lt;0,G170&lt;0,AND(F170&gt;0,G170&gt;0),SUM(F170:G170)=0),"REVIEW INPUT",IF(ROUND(H170,2)&lt;&gt;0,"ENTRY IMBALANCE","OK")))</f>
        <v/>
      </c>
    </row>
    <row r="171" spans="1:9" x14ac:dyDescent="0.25">
      <c r="A171" s="4"/>
      <c r="B171" s="8"/>
      <c r="C171" s="4"/>
      <c r="D171" s="4"/>
      <c r="E171" s="4"/>
      <c r="F171" s="9"/>
      <c r="G171" s="9"/>
      <c r="H171" s="6" t="str">
        <f>IF(A171="","",SUMIF($A$6:$A$405,A171,$F$6:$F$405)-SUMIF($A$6:$A$405,A171,$G$6:$G$405))</f>
        <v/>
      </c>
      <c r="I171" t="str">
        <f>IF(COUNTA(A171:G171)=0,"",IF(OR(A171="",NOT(ISNUMBER(B171)),C171="",COUNTIF(Chart!$A$6:$A$55,C171)&lt;&gt;1,D171="",E171="",COUNT(F171:G171)&lt;&gt;COUNTA(F171:G171),F171&lt;0,G171&lt;0,AND(F171&gt;0,G171&gt;0),SUM(F171:G171)=0),"REVIEW INPUT",IF(ROUND(H171,2)&lt;&gt;0,"ENTRY IMBALANCE","OK")))</f>
        <v/>
      </c>
    </row>
    <row r="172" spans="1:9" x14ac:dyDescent="0.25">
      <c r="A172" s="4"/>
      <c r="B172" s="8"/>
      <c r="C172" s="4"/>
      <c r="D172" s="4"/>
      <c r="E172" s="4"/>
      <c r="F172" s="9"/>
      <c r="G172" s="9"/>
      <c r="H172" s="6" t="str">
        <f>IF(A172="","",SUMIF($A$6:$A$405,A172,$F$6:$F$405)-SUMIF($A$6:$A$405,A172,$G$6:$G$405))</f>
        <v/>
      </c>
      <c r="I172" t="str">
        <f>IF(COUNTA(A172:G172)=0,"",IF(OR(A172="",NOT(ISNUMBER(B172)),C172="",COUNTIF(Chart!$A$6:$A$55,C172)&lt;&gt;1,D172="",E172="",COUNT(F172:G172)&lt;&gt;COUNTA(F172:G172),F172&lt;0,G172&lt;0,AND(F172&gt;0,G172&gt;0),SUM(F172:G172)=0),"REVIEW INPUT",IF(ROUND(H172,2)&lt;&gt;0,"ENTRY IMBALANCE","OK")))</f>
        <v/>
      </c>
    </row>
    <row r="173" spans="1:9" x14ac:dyDescent="0.25">
      <c r="A173" s="4"/>
      <c r="B173" s="8"/>
      <c r="C173" s="4"/>
      <c r="D173" s="4"/>
      <c r="E173" s="4"/>
      <c r="F173" s="9"/>
      <c r="G173" s="9"/>
      <c r="H173" s="6" t="str">
        <f>IF(A173="","",SUMIF($A$6:$A$405,A173,$F$6:$F$405)-SUMIF($A$6:$A$405,A173,$G$6:$G$405))</f>
        <v/>
      </c>
      <c r="I173" t="str">
        <f>IF(COUNTA(A173:G173)=0,"",IF(OR(A173="",NOT(ISNUMBER(B173)),C173="",COUNTIF(Chart!$A$6:$A$55,C173)&lt;&gt;1,D173="",E173="",COUNT(F173:G173)&lt;&gt;COUNTA(F173:G173),F173&lt;0,G173&lt;0,AND(F173&gt;0,G173&gt;0),SUM(F173:G173)=0),"REVIEW INPUT",IF(ROUND(H173,2)&lt;&gt;0,"ENTRY IMBALANCE","OK")))</f>
        <v/>
      </c>
    </row>
    <row r="174" spans="1:9" x14ac:dyDescent="0.25">
      <c r="A174" s="4"/>
      <c r="B174" s="8"/>
      <c r="C174" s="4"/>
      <c r="D174" s="4"/>
      <c r="E174" s="4"/>
      <c r="F174" s="9"/>
      <c r="G174" s="9"/>
      <c r="H174" s="6" t="str">
        <f>IF(A174="","",SUMIF($A$6:$A$405,A174,$F$6:$F$405)-SUMIF($A$6:$A$405,A174,$G$6:$G$405))</f>
        <v/>
      </c>
      <c r="I174" t="str">
        <f>IF(COUNTA(A174:G174)=0,"",IF(OR(A174="",NOT(ISNUMBER(B174)),C174="",COUNTIF(Chart!$A$6:$A$55,C174)&lt;&gt;1,D174="",E174="",COUNT(F174:G174)&lt;&gt;COUNTA(F174:G174),F174&lt;0,G174&lt;0,AND(F174&gt;0,G174&gt;0),SUM(F174:G174)=0),"REVIEW INPUT",IF(ROUND(H174,2)&lt;&gt;0,"ENTRY IMBALANCE","OK")))</f>
        <v/>
      </c>
    </row>
    <row r="175" spans="1:9" x14ac:dyDescent="0.25">
      <c r="A175" s="4"/>
      <c r="B175" s="8"/>
      <c r="C175" s="4"/>
      <c r="D175" s="4"/>
      <c r="E175" s="4"/>
      <c r="F175" s="9"/>
      <c r="G175" s="9"/>
      <c r="H175" s="6" t="str">
        <f>IF(A175="","",SUMIF($A$6:$A$405,A175,$F$6:$F$405)-SUMIF($A$6:$A$405,A175,$G$6:$G$405))</f>
        <v/>
      </c>
      <c r="I175" t="str">
        <f>IF(COUNTA(A175:G175)=0,"",IF(OR(A175="",NOT(ISNUMBER(B175)),C175="",COUNTIF(Chart!$A$6:$A$55,C175)&lt;&gt;1,D175="",E175="",COUNT(F175:G175)&lt;&gt;COUNTA(F175:G175),F175&lt;0,G175&lt;0,AND(F175&gt;0,G175&gt;0),SUM(F175:G175)=0),"REVIEW INPUT",IF(ROUND(H175,2)&lt;&gt;0,"ENTRY IMBALANCE","OK")))</f>
        <v/>
      </c>
    </row>
    <row r="176" spans="1:9" x14ac:dyDescent="0.25">
      <c r="A176" s="4"/>
      <c r="B176" s="8"/>
      <c r="C176" s="4"/>
      <c r="D176" s="4"/>
      <c r="E176" s="4"/>
      <c r="F176" s="9"/>
      <c r="G176" s="9"/>
      <c r="H176" s="6" t="str">
        <f>IF(A176="","",SUMIF($A$6:$A$405,A176,$F$6:$F$405)-SUMIF($A$6:$A$405,A176,$G$6:$G$405))</f>
        <v/>
      </c>
      <c r="I176" t="str">
        <f>IF(COUNTA(A176:G176)=0,"",IF(OR(A176="",NOT(ISNUMBER(B176)),C176="",COUNTIF(Chart!$A$6:$A$55,C176)&lt;&gt;1,D176="",E176="",COUNT(F176:G176)&lt;&gt;COUNTA(F176:G176),F176&lt;0,G176&lt;0,AND(F176&gt;0,G176&gt;0),SUM(F176:G176)=0),"REVIEW INPUT",IF(ROUND(H176,2)&lt;&gt;0,"ENTRY IMBALANCE","OK")))</f>
        <v/>
      </c>
    </row>
    <row r="177" spans="1:9" x14ac:dyDescent="0.25">
      <c r="A177" s="4"/>
      <c r="B177" s="8"/>
      <c r="C177" s="4"/>
      <c r="D177" s="4"/>
      <c r="E177" s="4"/>
      <c r="F177" s="9"/>
      <c r="G177" s="9"/>
      <c r="H177" s="6" t="str">
        <f>IF(A177="","",SUMIF($A$6:$A$405,A177,$F$6:$F$405)-SUMIF($A$6:$A$405,A177,$G$6:$G$405))</f>
        <v/>
      </c>
      <c r="I177" t="str">
        <f>IF(COUNTA(A177:G177)=0,"",IF(OR(A177="",NOT(ISNUMBER(B177)),C177="",COUNTIF(Chart!$A$6:$A$55,C177)&lt;&gt;1,D177="",E177="",COUNT(F177:G177)&lt;&gt;COUNTA(F177:G177),F177&lt;0,G177&lt;0,AND(F177&gt;0,G177&gt;0),SUM(F177:G177)=0),"REVIEW INPUT",IF(ROUND(H177,2)&lt;&gt;0,"ENTRY IMBALANCE","OK")))</f>
        <v/>
      </c>
    </row>
    <row r="178" spans="1:9" x14ac:dyDescent="0.25">
      <c r="A178" s="4"/>
      <c r="B178" s="8"/>
      <c r="C178" s="4"/>
      <c r="D178" s="4"/>
      <c r="E178" s="4"/>
      <c r="F178" s="9"/>
      <c r="G178" s="9"/>
      <c r="H178" s="6" t="str">
        <f>IF(A178="","",SUMIF($A$6:$A$405,A178,$F$6:$F$405)-SUMIF($A$6:$A$405,A178,$G$6:$G$405))</f>
        <v/>
      </c>
      <c r="I178" t="str">
        <f>IF(COUNTA(A178:G178)=0,"",IF(OR(A178="",NOT(ISNUMBER(B178)),C178="",COUNTIF(Chart!$A$6:$A$55,C178)&lt;&gt;1,D178="",E178="",COUNT(F178:G178)&lt;&gt;COUNTA(F178:G178),F178&lt;0,G178&lt;0,AND(F178&gt;0,G178&gt;0),SUM(F178:G178)=0),"REVIEW INPUT",IF(ROUND(H178,2)&lt;&gt;0,"ENTRY IMBALANCE","OK")))</f>
        <v/>
      </c>
    </row>
    <row r="179" spans="1:9" x14ac:dyDescent="0.25">
      <c r="A179" s="4"/>
      <c r="B179" s="8"/>
      <c r="C179" s="4"/>
      <c r="D179" s="4"/>
      <c r="E179" s="4"/>
      <c r="F179" s="9"/>
      <c r="G179" s="9"/>
      <c r="H179" s="6" t="str">
        <f>IF(A179="","",SUMIF($A$6:$A$405,A179,$F$6:$F$405)-SUMIF($A$6:$A$405,A179,$G$6:$G$405))</f>
        <v/>
      </c>
      <c r="I179" t="str">
        <f>IF(COUNTA(A179:G179)=0,"",IF(OR(A179="",NOT(ISNUMBER(B179)),C179="",COUNTIF(Chart!$A$6:$A$55,C179)&lt;&gt;1,D179="",E179="",COUNT(F179:G179)&lt;&gt;COUNTA(F179:G179),F179&lt;0,G179&lt;0,AND(F179&gt;0,G179&gt;0),SUM(F179:G179)=0),"REVIEW INPUT",IF(ROUND(H179,2)&lt;&gt;0,"ENTRY IMBALANCE","OK")))</f>
        <v/>
      </c>
    </row>
    <row r="180" spans="1:9" x14ac:dyDescent="0.25">
      <c r="A180" s="4"/>
      <c r="B180" s="8"/>
      <c r="C180" s="4"/>
      <c r="D180" s="4"/>
      <c r="E180" s="4"/>
      <c r="F180" s="9"/>
      <c r="G180" s="9"/>
      <c r="H180" s="6" t="str">
        <f>IF(A180="","",SUMIF($A$6:$A$405,A180,$F$6:$F$405)-SUMIF($A$6:$A$405,A180,$G$6:$G$405))</f>
        <v/>
      </c>
      <c r="I180" t="str">
        <f>IF(COUNTA(A180:G180)=0,"",IF(OR(A180="",NOT(ISNUMBER(B180)),C180="",COUNTIF(Chart!$A$6:$A$55,C180)&lt;&gt;1,D180="",E180="",COUNT(F180:G180)&lt;&gt;COUNTA(F180:G180),F180&lt;0,G180&lt;0,AND(F180&gt;0,G180&gt;0),SUM(F180:G180)=0),"REVIEW INPUT",IF(ROUND(H180,2)&lt;&gt;0,"ENTRY IMBALANCE","OK")))</f>
        <v/>
      </c>
    </row>
    <row r="181" spans="1:9" x14ac:dyDescent="0.25">
      <c r="A181" s="4"/>
      <c r="B181" s="8"/>
      <c r="C181" s="4"/>
      <c r="D181" s="4"/>
      <c r="E181" s="4"/>
      <c r="F181" s="9"/>
      <c r="G181" s="9"/>
      <c r="H181" s="6" t="str">
        <f>IF(A181="","",SUMIF($A$6:$A$405,A181,$F$6:$F$405)-SUMIF($A$6:$A$405,A181,$G$6:$G$405))</f>
        <v/>
      </c>
      <c r="I181" t="str">
        <f>IF(COUNTA(A181:G181)=0,"",IF(OR(A181="",NOT(ISNUMBER(B181)),C181="",COUNTIF(Chart!$A$6:$A$55,C181)&lt;&gt;1,D181="",E181="",COUNT(F181:G181)&lt;&gt;COUNTA(F181:G181),F181&lt;0,G181&lt;0,AND(F181&gt;0,G181&gt;0),SUM(F181:G181)=0),"REVIEW INPUT",IF(ROUND(H181,2)&lt;&gt;0,"ENTRY IMBALANCE","OK")))</f>
        <v/>
      </c>
    </row>
    <row r="182" spans="1:9" x14ac:dyDescent="0.25">
      <c r="A182" s="4"/>
      <c r="B182" s="8"/>
      <c r="C182" s="4"/>
      <c r="D182" s="4"/>
      <c r="E182" s="4"/>
      <c r="F182" s="9"/>
      <c r="G182" s="9"/>
      <c r="H182" s="6" t="str">
        <f>IF(A182="","",SUMIF($A$6:$A$405,A182,$F$6:$F$405)-SUMIF($A$6:$A$405,A182,$G$6:$G$405))</f>
        <v/>
      </c>
      <c r="I182" t="str">
        <f>IF(COUNTA(A182:G182)=0,"",IF(OR(A182="",NOT(ISNUMBER(B182)),C182="",COUNTIF(Chart!$A$6:$A$55,C182)&lt;&gt;1,D182="",E182="",COUNT(F182:G182)&lt;&gt;COUNTA(F182:G182),F182&lt;0,G182&lt;0,AND(F182&gt;0,G182&gt;0),SUM(F182:G182)=0),"REVIEW INPUT",IF(ROUND(H182,2)&lt;&gt;0,"ENTRY IMBALANCE","OK")))</f>
        <v/>
      </c>
    </row>
    <row r="183" spans="1:9" x14ac:dyDescent="0.25">
      <c r="A183" s="4"/>
      <c r="B183" s="8"/>
      <c r="C183" s="4"/>
      <c r="D183" s="4"/>
      <c r="E183" s="4"/>
      <c r="F183" s="9"/>
      <c r="G183" s="9"/>
      <c r="H183" s="6" t="str">
        <f>IF(A183="","",SUMIF($A$6:$A$405,A183,$F$6:$F$405)-SUMIF($A$6:$A$405,A183,$G$6:$G$405))</f>
        <v/>
      </c>
      <c r="I183" t="str">
        <f>IF(COUNTA(A183:G183)=0,"",IF(OR(A183="",NOT(ISNUMBER(B183)),C183="",COUNTIF(Chart!$A$6:$A$55,C183)&lt;&gt;1,D183="",E183="",COUNT(F183:G183)&lt;&gt;COUNTA(F183:G183),F183&lt;0,G183&lt;0,AND(F183&gt;0,G183&gt;0),SUM(F183:G183)=0),"REVIEW INPUT",IF(ROUND(H183,2)&lt;&gt;0,"ENTRY IMBALANCE","OK")))</f>
        <v/>
      </c>
    </row>
    <row r="184" spans="1:9" x14ac:dyDescent="0.25">
      <c r="A184" s="4"/>
      <c r="B184" s="8"/>
      <c r="C184" s="4"/>
      <c r="D184" s="4"/>
      <c r="E184" s="4"/>
      <c r="F184" s="9"/>
      <c r="G184" s="9"/>
      <c r="H184" s="6" t="str">
        <f>IF(A184="","",SUMIF($A$6:$A$405,A184,$F$6:$F$405)-SUMIF($A$6:$A$405,A184,$G$6:$G$405))</f>
        <v/>
      </c>
      <c r="I184" t="str">
        <f>IF(COUNTA(A184:G184)=0,"",IF(OR(A184="",NOT(ISNUMBER(B184)),C184="",COUNTIF(Chart!$A$6:$A$55,C184)&lt;&gt;1,D184="",E184="",COUNT(F184:G184)&lt;&gt;COUNTA(F184:G184),F184&lt;0,G184&lt;0,AND(F184&gt;0,G184&gt;0),SUM(F184:G184)=0),"REVIEW INPUT",IF(ROUND(H184,2)&lt;&gt;0,"ENTRY IMBALANCE","OK")))</f>
        <v/>
      </c>
    </row>
    <row r="185" spans="1:9" x14ac:dyDescent="0.25">
      <c r="A185" s="4"/>
      <c r="B185" s="8"/>
      <c r="C185" s="4"/>
      <c r="D185" s="4"/>
      <c r="E185" s="4"/>
      <c r="F185" s="9"/>
      <c r="G185" s="9"/>
      <c r="H185" s="6" t="str">
        <f>IF(A185="","",SUMIF($A$6:$A$405,A185,$F$6:$F$405)-SUMIF($A$6:$A$405,A185,$G$6:$G$405))</f>
        <v/>
      </c>
      <c r="I185" t="str">
        <f>IF(COUNTA(A185:G185)=0,"",IF(OR(A185="",NOT(ISNUMBER(B185)),C185="",COUNTIF(Chart!$A$6:$A$55,C185)&lt;&gt;1,D185="",E185="",COUNT(F185:G185)&lt;&gt;COUNTA(F185:G185),F185&lt;0,G185&lt;0,AND(F185&gt;0,G185&gt;0),SUM(F185:G185)=0),"REVIEW INPUT",IF(ROUND(H185,2)&lt;&gt;0,"ENTRY IMBALANCE","OK")))</f>
        <v/>
      </c>
    </row>
    <row r="186" spans="1:9" x14ac:dyDescent="0.25">
      <c r="A186" s="4"/>
      <c r="B186" s="8"/>
      <c r="C186" s="4"/>
      <c r="D186" s="4"/>
      <c r="E186" s="4"/>
      <c r="F186" s="9"/>
      <c r="G186" s="9"/>
      <c r="H186" s="6" t="str">
        <f>IF(A186="","",SUMIF($A$6:$A$405,A186,$F$6:$F$405)-SUMIF($A$6:$A$405,A186,$G$6:$G$405))</f>
        <v/>
      </c>
      <c r="I186" t="str">
        <f>IF(COUNTA(A186:G186)=0,"",IF(OR(A186="",NOT(ISNUMBER(B186)),C186="",COUNTIF(Chart!$A$6:$A$55,C186)&lt;&gt;1,D186="",E186="",COUNT(F186:G186)&lt;&gt;COUNTA(F186:G186),F186&lt;0,G186&lt;0,AND(F186&gt;0,G186&gt;0),SUM(F186:G186)=0),"REVIEW INPUT",IF(ROUND(H186,2)&lt;&gt;0,"ENTRY IMBALANCE","OK")))</f>
        <v/>
      </c>
    </row>
    <row r="187" spans="1:9" x14ac:dyDescent="0.25">
      <c r="A187" s="4"/>
      <c r="B187" s="8"/>
      <c r="C187" s="4"/>
      <c r="D187" s="4"/>
      <c r="E187" s="4"/>
      <c r="F187" s="9"/>
      <c r="G187" s="9"/>
      <c r="H187" s="6" t="str">
        <f>IF(A187="","",SUMIF($A$6:$A$405,A187,$F$6:$F$405)-SUMIF($A$6:$A$405,A187,$G$6:$G$405))</f>
        <v/>
      </c>
      <c r="I187" t="str">
        <f>IF(COUNTA(A187:G187)=0,"",IF(OR(A187="",NOT(ISNUMBER(B187)),C187="",COUNTIF(Chart!$A$6:$A$55,C187)&lt;&gt;1,D187="",E187="",COUNT(F187:G187)&lt;&gt;COUNTA(F187:G187),F187&lt;0,G187&lt;0,AND(F187&gt;0,G187&gt;0),SUM(F187:G187)=0),"REVIEW INPUT",IF(ROUND(H187,2)&lt;&gt;0,"ENTRY IMBALANCE","OK")))</f>
        <v/>
      </c>
    </row>
    <row r="188" spans="1:9" x14ac:dyDescent="0.25">
      <c r="A188" s="4"/>
      <c r="B188" s="8"/>
      <c r="C188" s="4"/>
      <c r="D188" s="4"/>
      <c r="E188" s="4"/>
      <c r="F188" s="9"/>
      <c r="G188" s="9"/>
      <c r="H188" s="6" t="str">
        <f>IF(A188="","",SUMIF($A$6:$A$405,A188,$F$6:$F$405)-SUMIF($A$6:$A$405,A188,$G$6:$G$405))</f>
        <v/>
      </c>
      <c r="I188" t="str">
        <f>IF(COUNTA(A188:G188)=0,"",IF(OR(A188="",NOT(ISNUMBER(B188)),C188="",COUNTIF(Chart!$A$6:$A$55,C188)&lt;&gt;1,D188="",E188="",COUNT(F188:G188)&lt;&gt;COUNTA(F188:G188),F188&lt;0,G188&lt;0,AND(F188&gt;0,G188&gt;0),SUM(F188:G188)=0),"REVIEW INPUT",IF(ROUND(H188,2)&lt;&gt;0,"ENTRY IMBALANCE","OK")))</f>
        <v/>
      </c>
    </row>
    <row r="189" spans="1:9" x14ac:dyDescent="0.25">
      <c r="A189" s="4"/>
      <c r="B189" s="8"/>
      <c r="C189" s="4"/>
      <c r="D189" s="4"/>
      <c r="E189" s="4"/>
      <c r="F189" s="9"/>
      <c r="G189" s="9"/>
      <c r="H189" s="6" t="str">
        <f>IF(A189="","",SUMIF($A$6:$A$405,A189,$F$6:$F$405)-SUMIF($A$6:$A$405,A189,$G$6:$G$405))</f>
        <v/>
      </c>
      <c r="I189" t="str">
        <f>IF(COUNTA(A189:G189)=0,"",IF(OR(A189="",NOT(ISNUMBER(B189)),C189="",COUNTIF(Chart!$A$6:$A$55,C189)&lt;&gt;1,D189="",E189="",COUNT(F189:G189)&lt;&gt;COUNTA(F189:G189),F189&lt;0,G189&lt;0,AND(F189&gt;0,G189&gt;0),SUM(F189:G189)=0),"REVIEW INPUT",IF(ROUND(H189,2)&lt;&gt;0,"ENTRY IMBALANCE","OK")))</f>
        <v/>
      </c>
    </row>
    <row r="190" spans="1:9" x14ac:dyDescent="0.25">
      <c r="A190" s="4"/>
      <c r="B190" s="8"/>
      <c r="C190" s="4"/>
      <c r="D190" s="4"/>
      <c r="E190" s="4"/>
      <c r="F190" s="9"/>
      <c r="G190" s="9"/>
      <c r="H190" s="6" t="str">
        <f>IF(A190="","",SUMIF($A$6:$A$405,A190,$F$6:$F$405)-SUMIF($A$6:$A$405,A190,$G$6:$G$405))</f>
        <v/>
      </c>
      <c r="I190" t="str">
        <f>IF(COUNTA(A190:G190)=0,"",IF(OR(A190="",NOT(ISNUMBER(B190)),C190="",COUNTIF(Chart!$A$6:$A$55,C190)&lt;&gt;1,D190="",E190="",COUNT(F190:G190)&lt;&gt;COUNTA(F190:G190),F190&lt;0,G190&lt;0,AND(F190&gt;0,G190&gt;0),SUM(F190:G190)=0),"REVIEW INPUT",IF(ROUND(H190,2)&lt;&gt;0,"ENTRY IMBALANCE","OK")))</f>
        <v/>
      </c>
    </row>
    <row r="191" spans="1:9" x14ac:dyDescent="0.25">
      <c r="A191" s="4"/>
      <c r="B191" s="8"/>
      <c r="C191" s="4"/>
      <c r="D191" s="4"/>
      <c r="E191" s="4"/>
      <c r="F191" s="9"/>
      <c r="G191" s="9"/>
      <c r="H191" s="6" t="str">
        <f>IF(A191="","",SUMIF($A$6:$A$405,A191,$F$6:$F$405)-SUMIF($A$6:$A$405,A191,$G$6:$G$405))</f>
        <v/>
      </c>
      <c r="I191" t="str">
        <f>IF(COUNTA(A191:G191)=0,"",IF(OR(A191="",NOT(ISNUMBER(B191)),C191="",COUNTIF(Chart!$A$6:$A$55,C191)&lt;&gt;1,D191="",E191="",COUNT(F191:G191)&lt;&gt;COUNTA(F191:G191),F191&lt;0,G191&lt;0,AND(F191&gt;0,G191&gt;0),SUM(F191:G191)=0),"REVIEW INPUT",IF(ROUND(H191,2)&lt;&gt;0,"ENTRY IMBALANCE","OK")))</f>
        <v/>
      </c>
    </row>
    <row r="192" spans="1:9" x14ac:dyDescent="0.25">
      <c r="A192" s="4"/>
      <c r="B192" s="8"/>
      <c r="C192" s="4"/>
      <c r="D192" s="4"/>
      <c r="E192" s="4"/>
      <c r="F192" s="9"/>
      <c r="G192" s="9"/>
      <c r="H192" s="6" t="str">
        <f>IF(A192="","",SUMIF($A$6:$A$405,A192,$F$6:$F$405)-SUMIF($A$6:$A$405,A192,$G$6:$G$405))</f>
        <v/>
      </c>
      <c r="I192" t="str">
        <f>IF(COUNTA(A192:G192)=0,"",IF(OR(A192="",NOT(ISNUMBER(B192)),C192="",COUNTIF(Chart!$A$6:$A$55,C192)&lt;&gt;1,D192="",E192="",COUNT(F192:G192)&lt;&gt;COUNTA(F192:G192),F192&lt;0,G192&lt;0,AND(F192&gt;0,G192&gt;0),SUM(F192:G192)=0),"REVIEW INPUT",IF(ROUND(H192,2)&lt;&gt;0,"ENTRY IMBALANCE","OK")))</f>
        <v/>
      </c>
    </row>
    <row r="193" spans="1:9" x14ac:dyDescent="0.25">
      <c r="A193" s="4"/>
      <c r="B193" s="8"/>
      <c r="C193" s="4"/>
      <c r="D193" s="4"/>
      <c r="E193" s="4"/>
      <c r="F193" s="9"/>
      <c r="G193" s="9"/>
      <c r="H193" s="6" t="str">
        <f>IF(A193="","",SUMIF($A$6:$A$405,A193,$F$6:$F$405)-SUMIF($A$6:$A$405,A193,$G$6:$G$405))</f>
        <v/>
      </c>
      <c r="I193" t="str">
        <f>IF(COUNTA(A193:G193)=0,"",IF(OR(A193="",NOT(ISNUMBER(B193)),C193="",COUNTIF(Chart!$A$6:$A$55,C193)&lt;&gt;1,D193="",E193="",COUNT(F193:G193)&lt;&gt;COUNTA(F193:G193),F193&lt;0,G193&lt;0,AND(F193&gt;0,G193&gt;0),SUM(F193:G193)=0),"REVIEW INPUT",IF(ROUND(H193,2)&lt;&gt;0,"ENTRY IMBALANCE","OK")))</f>
        <v/>
      </c>
    </row>
    <row r="194" spans="1:9" x14ac:dyDescent="0.25">
      <c r="A194" s="4"/>
      <c r="B194" s="8"/>
      <c r="C194" s="4"/>
      <c r="D194" s="4"/>
      <c r="E194" s="4"/>
      <c r="F194" s="9"/>
      <c r="G194" s="9"/>
      <c r="H194" s="6" t="str">
        <f>IF(A194="","",SUMIF($A$6:$A$405,A194,$F$6:$F$405)-SUMIF($A$6:$A$405,A194,$G$6:$G$405))</f>
        <v/>
      </c>
      <c r="I194" t="str">
        <f>IF(COUNTA(A194:G194)=0,"",IF(OR(A194="",NOT(ISNUMBER(B194)),C194="",COUNTIF(Chart!$A$6:$A$55,C194)&lt;&gt;1,D194="",E194="",COUNT(F194:G194)&lt;&gt;COUNTA(F194:G194),F194&lt;0,G194&lt;0,AND(F194&gt;0,G194&gt;0),SUM(F194:G194)=0),"REVIEW INPUT",IF(ROUND(H194,2)&lt;&gt;0,"ENTRY IMBALANCE","OK")))</f>
        <v/>
      </c>
    </row>
    <row r="195" spans="1:9" x14ac:dyDescent="0.25">
      <c r="A195" s="4"/>
      <c r="B195" s="8"/>
      <c r="C195" s="4"/>
      <c r="D195" s="4"/>
      <c r="E195" s="4"/>
      <c r="F195" s="9"/>
      <c r="G195" s="9"/>
      <c r="H195" s="6" t="str">
        <f>IF(A195="","",SUMIF($A$6:$A$405,A195,$F$6:$F$405)-SUMIF($A$6:$A$405,A195,$G$6:$G$405))</f>
        <v/>
      </c>
      <c r="I195" t="str">
        <f>IF(COUNTA(A195:G195)=0,"",IF(OR(A195="",NOT(ISNUMBER(B195)),C195="",COUNTIF(Chart!$A$6:$A$55,C195)&lt;&gt;1,D195="",E195="",COUNT(F195:G195)&lt;&gt;COUNTA(F195:G195),F195&lt;0,G195&lt;0,AND(F195&gt;0,G195&gt;0),SUM(F195:G195)=0),"REVIEW INPUT",IF(ROUND(H195,2)&lt;&gt;0,"ENTRY IMBALANCE","OK")))</f>
        <v/>
      </c>
    </row>
    <row r="196" spans="1:9" x14ac:dyDescent="0.25">
      <c r="A196" s="4"/>
      <c r="B196" s="8"/>
      <c r="C196" s="4"/>
      <c r="D196" s="4"/>
      <c r="E196" s="4"/>
      <c r="F196" s="9"/>
      <c r="G196" s="9"/>
      <c r="H196" s="6" t="str">
        <f>IF(A196="","",SUMIF($A$6:$A$405,A196,$F$6:$F$405)-SUMIF($A$6:$A$405,A196,$G$6:$G$405))</f>
        <v/>
      </c>
      <c r="I196" t="str">
        <f>IF(COUNTA(A196:G196)=0,"",IF(OR(A196="",NOT(ISNUMBER(B196)),C196="",COUNTIF(Chart!$A$6:$A$55,C196)&lt;&gt;1,D196="",E196="",COUNT(F196:G196)&lt;&gt;COUNTA(F196:G196),F196&lt;0,G196&lt;0,AND(F196&gt;0,G196&gt;0),SUM(F196:G196)=0),"REVIEW INPUT",IF(ROUND(H196,2)&lt;&gt;0,"ENTRY IMBALANCE","OK")))</f>
        <v/>
      </c>
    </row>
    <row r="197" spans="1:9" x14ac:dyDescent="0.25">
      <c r="A197" s="4"/>
      <c r="B197" s="8"/>
      <c r="C197" s="4"/>
      <c r="D197" s="4"/>
      <c r="E197" s="4"/>
      <c r="F197" s="9"/>
      <c r="G197" s="9"/>
      <c r="H197" s="6" t="str">
        <f>IF(A197="","",SUMIF($A$6:$A$405,A197,$F$6:$F$405)-SUMIF($A$6:$A$405,A197,$G$6:$G$405))</f>
        <v/>
      </c>
      <c r="I197" t="str">
        <f>IF(COUNTA(A197:G197)=0,"",IF(OR(A197="",NOT(ISNUMBER(B197)),C197="",COUNTIF(Chart!$A$6:$A$55,C197)&lt;&gt;1,D197="",E197="",COUNT(F197:G197)&lt;&gt;COUNTA(F197:G197),F197&lt;0,G197&lt;0,AND(F197&gt;0,G197&gt;0),SUM(F197:G197)=0),"REVIEW INPUT",IF(ROUND(H197,2)&lt;&gt;0,"ENTRY IMBALANCE","OK")))</f>
        <v/>
      </c>
    </row>
    <row r="198" spans="1:9" x14ac:dyDescent="0.25">
      <c r="A198" s="4"/>
      <c r="B198" s="8"/>
      <c r="C198" s="4"/>
      <c r="D198" s="4"/>
      <c r="E198" s="4"/>
      <c r="F198" s="9"/>
      <c r="G198" s="9"/>
      <c r="H198" s="6" t="str">
        <f>IF(A198="","",SUMIF($A$6:$A$405,A198,$F$6:$F$405)-SUMIF($A$6:$A$405,A198,$G$6:$G$405))</f>
        <v/>
      </c>
      <c r="I198" t="str">
        <f>IF(COUNTA(A198:G198)=0,"",IF(OR(A198="",NOT(ISNUMBER(B198)),C198="",COUNTIF(Chart!$A$6:$A$55,C198)&lt;&gt;1,D198="",E198="",COUNT(F198:G198)&lt;&gt;COUNTA(F198:G198),F198&lt;0,G198&lt;0,AND(F198&gt;0,G198&gt;0),SUM(F198:G198)=0),"REVIEW INPUT",IF(ROUND(H198,2)&lt;&gt;0,"ENTRY IMBALANCE","OK")))</f>
        <v/>
      </c>
    </row>
    <row r="199" spans="1:9" x14ac:dyDescent="0.25">
      <c r="A199" s="4"/>
      <c r="B199" s="8"/>
      <c r="C199" s="4"/>
      <c r="D199" s="4"/>
      <c r="E199" s="4"/>
      <c r="F199" s="9"/>
      <c r="G199" s="9"/>
      <c r="H199" s="6" t="str">
        <f>IF(A199="","",SUMIF($A$6:$A$405,A199,$F$6:$F$405)-SUMIF($A$6:$A$405,A199,$G$6:$G$405))</f>
        <v/>
      </c>
      <c r="I199" t="str">
        <f>IF(COUNTA(A199:G199)=0,"",IF(OR(A199="",NOT(ISNUMBER(B199)),C199="",COUNTIF(Chart!$A$6:$A$55,C199)&lt;&gt;1,D199="",E199="",COUNT(F199:G199)&lt;&gt;COUNTA(F199:G199),F199&lt;0,G199&lt;0,AND(F199&gt;0,G199&gt;0),SUM(F199:G199)=0),"REVIEW INPUT",IF(ROUND(H199,2)&lt;&gt;0,"ENTRY IMBALANCE","OK")))</f>
        <v/>
      </c>
    </row>
    <row r="200" spans="1:9" x14ac:dyDescent="0.25">
      <c r="A200" s="4"/>
      <c r="B200" s="8"/>
      <c r="C200" s="4"/>
      <c r="D200" s="4"/>
      <c r="E200" s="4"/>
      <c r="F200" s="9"/>
      <c r="G200" s="9"/>
      <c r="H200" s="6" t="str">
        <f>IF(A200="","",SUMIF($A$6:$A$405,A200,$F$6:$F$405)-SUMIF($A$6:$A$405,A200,$G$6:$G$405))</f>
        <v/>
      </c>
      <c r="I200" t="str">
        <f>IF(COUNTA(A200:G200)=0,"",IF(OR(A200="",NOT(ISNUMBER(B200)),C200="",COUNTIF(Chart!$A$6:$A$55,C200)&lt;&gt;1,D200="",E200="",COUNT(F200:G200)&lt;&gt;COUNTA(F200:G200),F200&lt;0,G200&lt;0,AND(F200&gt;0,G200&gt;0),SUM(F200:G200)=0),"REVIEW INPUT",IF(ROUND(H200,2)&lt;&gt;0,"ENTRY IMBALANCE","OK")))</f>
        <v/>
      </c>
    </row>
    <row r="201" spans="1:9" x14ac:dyDescent="0.25">
      <c r="A201" s="4"/>
      <c r="B201" s="8"/>
      <c r="C201" s="4"/>
      <c r="D201" s="4"/>
      <c r="E201" s="4"/>
      <c r="F201" s="9"/>
      <c r="G201" s="9"/>
      <c r="H201" s="6" t="str">
        <f>IF(A201="","",SUMIF($A$6:$A$405,A201,$F$6:$F$405)-SUMIF($A$6:$A$405,A201,$G$6:$G$405))</f>
        <v/>
      </c>
      <c r="I201" t="str">
        <f>IF(COUNTA(A201:G201)=0,"",IF(OR(A201="",NOT(ISNUMBER(B201)),C201="",COUNTIF(Chart!$A$6:$A$55,C201)&lt;&gt;1,D201="",E201="",COUNT(F201:G201)&lt;&gt;COUNTA(F201:G201),F201&lt;0,G201&lt;0,AND(F201&gt;0,G201&gt;0),SUM(F201:G201)=0),"REVIEW INPUT",IF(ROUND(H201,2)&lt;&gt;0,"ENTRY IMBALANCE","OK")))</f>
        <v/>
      </c>
    </row>
    <row r="202" spans="1:9" x14ac:dyDescent="0.25">
      <c r="A202" s="4"/>
      <c r="B202" s="8"/>
      <c r="C202" s="4"/>
      <c r="D202" s="4"/>
      <c r="E202" s="4"/>
      <c r="F202" s="9"/>
      <c r="G202" s="9"/>
      <c r="H202" s="6" t="str">
        <f>IF(A202="","",SUMIF($A$6:$A$405,A202,$F$6:$F$405)-SUMIF($A$6:$A$405,A202,$G$6:$G$405))</f>
        <v/>
      </c>
      <c r="I202" t="str">
        <f>IF(COUNTA(A202:G202)=0,"",IF(OR(A202="",NOT(ISNUMBER(B202)),C202="",COUNTIF(Chart!$A$6:$A$55,C202)&lt;&gt;1,D202="",E202="",COUNT(F202:G202)&lt;&gt;COUNTA(F202:G202),F202&lt;0,G202&lt;0,AND(F202&gt;0,G202&gt;0),SUM(F202:G202)=0),"REVIEW INPUT",IF(ROUND(H202,2)&lt;&gt;0,"ENTRY IMBALANCE","OK")))</f>
        <v/>
      </c>
    </row>
    <row r="203" spans="1:9" x14ac:dyDescent="0.25">
      <c r="A203" s="4"/>
      <c r="B203" s="8"/>
      <c r="C203" s="4"/>
      <c r="D203" s="4"/>
      <c r="E203" s="4"/>
      <c r="F203" s="9"/>
      <c r="G203" s="9"/>
      <c r="H203" s="6" t="str">
        <f>IF(A203="","",SUMIF($A$6:$A$405,A203,$F$6:$F$405)-SUMIF($A$6:$A$405,A203,$G$6:$G$405))</f>
        <v/>
      </c>
      <c r="I203" t="str">
        <f>IF(COUNTA(A203:G203)=0,"",IF(OR(A203="",NOT(ISNUMBER(B203)),C203="",COUNTIF(Chart!$A$6:$A$55,C203)&lt;&gt;1,D203="",E203="",COUNT(F203:G203)&lt;&gt;COUNTA(F203:G203),F203&lt;0,G203&lt;0,AND(F203&gt;0,G203&gt;0),SUM(F203:G203)=0),"REVIEW INPUT",IF(ROUND(H203,2)&lt;&gt;0,"ENTRY IMBALANCE","OK")))</f>
        <v/>
      </c>
    </row>
    <row r="204" spans="1:9" x14ac:dyDescent="0.25">
      <c r="A204" s="4"/>
      <c r="B204" s="8"/>
      <c r="C204" s="4"/>
      <c r="D204" s="4"/>
      <c r="E204" s="4"/>
      <c r="F204" s="9"/>
      <c r="G204" s="9"/>
      <c r="H204" s="6" t="str">
        <f>IF(A204="","",SUMIF($A$6:$A$405,A204,$F$6:$F$405)-SUMIF($A$6:$A$405,A204,$G$6:$G$405))</f>
        <v/>
      </c>
      <c r="I204" t="str">
        <f>IF(COUNTA(A204:G204)=0,"",IF(OR(A204="",NOT(ISNUMBER(B204)),C204="",COUNTIF(Chart!$A$6:$A$55,C204)&lt;&gt;1,D204="",E204="",COUNT(F204:G204)&lt;&gt;COUNTA(F204:G204),F204&lt;0,G204&lt;0,AND(F204&gt;0,G204&gt;0),SUM(F204:G204)=0),"REVIEW INPUT",IF(ROUND(H204,2)&lt;&gt;0,"ENTRY IMBALANCE","OK")))</f>
        <v/>
      </c>
    </row>
    <row r="205" spans="1:9" x14ac:dyDescent="0.25">
      <c r="A205" s="4"/>
      <c r="B205" s="8"/>
      <c r="C205" s="4"/>
      <c r="D205" s="4"/>
      <c r="E205" s="4"/>
      <c r="F205" s="9"/>
      <c r="G205" s="9"/>
      <c r="H205" s="6" t="str">
        <f>IF(A205="","",SUMIF($A$6:$A$405,A205,$F$6:$F$405)-SUMIF($A$6:$A$405,A205,$G$6:$G$405))</f>
        <v/>
      </c>
      <c r="I205" t="str">
        <f>IF(COUNTA(A205:G205)=0,"",IF(OR(A205="",NOT(ISNUMBER(B205)),C205="",COUNTIF(Chart!$A$6:$A$55,C205)&lt;&gt;1,D205="",E205="",COUNT(F205:G205)&lt;&gt;COUNTA(F205:G205),F205&lt;0,G205&lt;0,AND(F205&gt;0,G205&gt;0),SUM(F205:G205)=0),"REVIEW INPUT",IF(ROUND(H205,2)&lt;&gt;0,"ENTRY IMBALANCE","OK")))</f>
        <v/>
      </c>
    </row>
    <row r="206" spans="1:9" x14ac:dyDescent="0.25">
      <c r="A206" s="4"/>
      <c r="B206" s="8"/>
      <c r="C206" s="4"/>
      <c r="D206" s="4"/>
      <c r="E206" s="4"/>
      <c r="F206" s="9"/>
      <c r="G206" s="9"/>
      <c r="H206" s="6" t="str">
        <f>IF(A206="","",SUMIF($A$6:$A$405,A206,$F$6:$F$405)-SUMIF($A$6:$A$405,A206,$G$6:$G$405))</f>
        <v/>
      </c>
      <c r="I206" t="str">
        <f>IF(COUNTA(A206:G206)=0,"",IF(OR(A206="",NOT(ISNUMBER(B206)),C206="",COUNTIF(Chart!$A$6:$A$55,C206)&lt;&gt;1,D206="",E206="",COUNT(F206:G206)&lt;&gt;COUNTA(F206:G206),F206&lt;0,G206&lt;0,AND(F206&gt;0,G206&gt;0),SUM(F206:G206)=0),"REVIEW INPUT",IF(ROUND(H206,2)&lt;&gt;0,"ENTRY IMBALANCE","OK")))</f>
        <v/>
      </c>
    </row>
    <row r="207" spans="1:9" x14ac:dyDescent="0.25">
      <c r="A207" s="4"/>
      <c r="B207" s="8"/>
      <c r="C207" s="4"/>
      <c r="D207" s="4"/>
      <c r="E207" s="4"/>
      <c r="F207" s="9"/>
      <c r="G207" s="9"/>
      <c r="H207" s="6" t="str">
        <f>IF(A207="","",SUMIF($A$6:$A$405,A207,$F$6:$F$405)-SUMIF($A$6:$A$405,A207,$G$6:$G$405))</f>
        <v/>
      </c>
      <c r="I207" t="str">
        <f>IF(COUNTA(A207:G207)=0,"",IF(OR(A207="",NOT(ISNUMBER(B207)),C207="",COUNTIF(Chart!$A$6:$A$55,C207)&lt;&gt;1,D207="",E207="",COUNT(F207:G207)&lt;&gt;COUNTA(F207:G207),F207&lt;0,G207&lt;0,AND(F207&gt;0,G207&gt;0),SUM(F207:G207)=0),"REVIEW INPUT",IF(ROUND(H207,2)&lt;&gt;0,"ENTRY IMBALANCE","OK")))</f>
        <v/>
      </c>
    </row>
    <row r="208" spans="1:9" x14ac:dyDescent="0.25">
      <c r="A208" s="4"/>
      <c r="B208" s="8"/>
      <c r="C208" s="4"/>
      <c r="D208" s="4"/>
      <c r="E208" s="4"/>
      <c r="F208" s="9"/>
      <c r="G208" s="9"/>
      <c r="H208" s="6" t="str">
        <f>IF(A208="","",SUMIF($A$6:$A$405,A208,$F$6:$F$405)-SUMIF($A$6:$A$405,A208,$G$6:$G$405))</f>
        <v/>
      </c>
      <c r="I208" t="str">
        <f>IF(COUNTA(A208:G208)=0,"",IF(OR(A208="",NOT(ISNUMBER(B208)),C208="",COUNTIF(Chart!$A$6:$A$55,C208)&lt;&gt;1,D208="",E208="",COUNT(F208:G208)&lt;&gt;COUNTA(F208:G208),F208&lt;0,G208&lt;0,AND(F208&gt;0,G208&gt;0),SUM(F208:G208)=0),"REVIEW INPUT",IF(ROUND(H208,2)&lt;&gt;0,"ENTRY IMBALANCE","OK")))</f>
        <v/>
      </c>
    </row>
    <row r="209" spans="1:9" x14ac:dyDescent="0.25">
      <c r="A209" s="4"/>
      <c r="B209" s="8"/>
      <c r="C209" s="4"/>
      <c r="D209" s="4"/>
      <c r="E209" s="4"/>
      <c r="F209" s="9"/>
      <c r="G209" s="9"/>
      <c r="H209" s="6" t="str">
        <f>IF(A209="","",SUMIF($A$6:$A$405,A209,$F$6:$F$405)-SUMIF($A$6:$A$405,A209,$G$6:$G$405))</f>
        <v/>
      </c>
      <c r="I209" t="str">
        <f>IF(COUNTA(A209:G209)=0,"",IF(OR(A209="",NOT(ISNUMBER(B209)),C209="",COUNTIF(Chart!$A$6:$A$55,C209)&lt;&gt;1,D209="",E209="",COUNT(F209:G209)&lt;&gt;COUNTA(F209:G209),F209&lt;0,G209&lt;0,AND(F209&gt;0,G209&gt;0),SUM(F209:G209)=0),"REVIEW INPUT",IF(ROUND(H209,2)&lt;&gt;0,"ENTRY IMBALANCE","OK")))</f>
        <v/>
      </c>
    </row>
    <row r="210" spans="1:9" x14ac:dyDescent="0.25">
      <c r="A210" s="4"/>
      <c r="B210" s="8"/>
      <c r="C210" s="4"/>
      <c r="D210" s="4"/>
      <c r="E210" s="4"/>
      <c r="F210" s="9"/>
      <c r="G210" s="9"/>
      <c r="H210" s="6" t="str">
        <f>IF(A210="","",SUMIF($A$6:$A$405,A210,$F$6:$F$405)-SUMIF($A$6:$A$405,A210,$G$6:$G$405))</f>
        <v/>
      </c>
      <c r="I210" t="str">
        <f>IF(COUNTA(A210:G210)=0,"",IF(OR(A210="",NOT(ISNUMBER(B210)),C210="",COUNTIF(Chart!$A$6:$A$55,C210)&lt;&gt;1,D210="",E210="",COUNT(F210:G210)&lt;&gt;COUNTA(F210:G210),F210&lt;0,G210&lt;0,AND(F210&gt;0,G210&gt;0),SUM(F210:G210)=0),"REVIEW INPUT",IF(ROUND(H210,2)&lt;&gt;0,"ENTRY IMBALANCE","OK")))</f>
        <v/>
      </c>
    </row>
    <row r="211" spans="1:9" x14ac:dyDescent="0.25">
      <c r="A211" s="4"/>
      <c r="B211" s="8"/>
      <c r="C211" s="4"/>
      <c r="D211" s="4"/>
      <c r="E211" s="4"/>
      <c r="F211" s="9"/>
      <c r="G211" s="9"/>
      <c r="H211" s="6" t="str">
        <f>IF(A211="","",SUMIF($A$6:$A$405,A211,$F$6:$F$405)-SUMIF($A$6:$A$405,A211,$G$6:$G$405))</f>
        <v/>
      </c>
      <c r="I211" t="str">
        <f>IF(COUNTA(A211:G211)=0,"",IF(OR(A211="",NOT(ISNUMBER(B211)),C211="",COUNTIF(Chart!$A$6:$A$55,C211)&lt;&gt;1,D211="",E211="",COUNT(F211:G211)&lt;&gt;COUNTA(F211:G211),F211&lt;0,G211&lt;0,AND(F211&gt;0,G211&gt;0),SUM(F211:G211)=0),"REVIEW INPUT",IF(ROUND(H211,2)&lt;&gt;0,"ENTRY IMBALANCE","OK")))</f>
        <v/>
      </c>
    </row>
    <row r="212" spans="1:9" x14ac:dyDescent="0.25">
      <c r="A212" s="4"/>
      <c r="B212" s="8"/>
      <c r="C212" s="4"/>
      <c r="D212" s="4"/>
      <c r="E212" s="4"/>
      <c r="F212" s="9"/>
      <c r="G212" s="9"/>
      <c r="H212" s="6" t="str">
        <f>IF(A212="","",SUMIF($A$6:$A$405,A212,$F$6:$F$405)-SUMIF($A$6:$A$405,A212,$G$6:$G$405))</f>
        <v/>
      </c>
      <c r="I212" t="str">
        <f>IF(COUNTA(A212:G212)=0,"",IF(OR(A212="",NOT(ISNUMBER(B212)),C212="",COUNTIF(Chart!$A$6:$A$55,C212)&lt;&gt;1,D212="",E212="",COUNT(F212:G212)&lt;&gt;COUNTA(F212:G212),F212&lt;0,G212&lt;0,AND(F212&gt;0,G212&gt;0),SUM(F212:G212)=0),"REVIEW INPUT",IF(ROUND(H212,2)&lt;&gt;0,"ENTRY IMBALANCE","OK")))</f>
        <v/>
      </c>
    </row>
    <row r="213" spans="1:9" x14ac:dyDescent="0.25">
      <c r="A213" s="4"/>
      <c r="B213" s="8"/>
      <c r="C213" s="4"/>
      <c r="D213" s="4"/>
      <c r="E213" s="4"/>
      <c r="F213" s="9"/>
      <c r="G213" s="9"/>
      <c r="H213" s="6" t="str">
        <f>IF(A213="","",SUMIF($A$6:$A$405,A213,$F$6:$F$405)-SUMIF($A$6:$A$405,A213,$G$6:$G$405))</f>
        <v/>
      </c>
      <c r="I213" t="str">
        <f>IF(COUNTA(A213:G213)=0,"",IF(OR(A213="",NOT(ISNUMBER(B213)),C213="",COUNTIF(Chart!$A$6:$A$55,C213)&lt;&gt;1,D213="",E213="",COUNT(F213:G213)&lt;&gt;COUNTA(F213:G213),F213&lt;0,G213&lt;0,AND(F213&gt;0,G213&gt;0),SUM(F213:G213)=0),"REVIEW INPUT",IF(ROUND(H213,2)&lt;&gt;0,"ENTRY IMBALANCE","OK")))</f>
        <v/>
      </c>
    </row>
    <row r="214" spans="1:9" x14ac:dyDescent="0.25">
      <c r="A214" s="4"/>
      <c r="B214" s="8"/>
      <c r="C214" s="4"/>
      <c r="D214" s="4"/>
      <c r="E214" s="4"/>
      <c r="F214" s="9"/>
      <c r="G214" s="9"/>
      <c r="H214" s="6" t="str">
        <f>IF(A214="","",SUMIF($A$6:$A$405,A214,$F$6:$F$405)-SUMIF($A$6:$A$405,A214,$G$6:$G$405))</f>
        <v/>
      </c>
      <c r="I214" t="str">
        <f>IF(COUNTA(A214:G214)=0,"",IF(OR(A214="",NOT(ISNUMBER(B214)),C214="",COUNTIF(Chart!$A$6:$A$55,C214)&lt;&gt;1,D214="",E214="",COUNT(F214:G214)&lt;&gt;COUNTA(F214:G214),F214&lt;0,G214&lt;0,AND(F214&gt;0,G214&gt;0),SUM(F214:G214)=0),"REVIEW INPUT",IF(ROUND(H214,2)&lt;&gt;0,"ENTRY IMBALANCE","OK")))</f>
        <v/>
      </c>
    </row>
    <row r="215" spans="1:9" x14ac:dyDescent="0.25">
      <c r="A215" s="4"/>
      <c r="B215" s="8"/>
      <c r="C215" s="4"/>
      <c r="D215" s="4"/>
      <c r="E215" s="4"/>
      <c r="F215" s="9"/>
      <c r="G215" s="9"/>
      <c r="H215" s="6" t="str">
        <f>IF(A215="","",SUMIF($A$6:$A$405,A215,$F$6:$F$405)-SUMIF($A$6:$A$405,A215,$G$6:$G$405))</f>
        <v/>
      </c>
      <c r="I215" t="str">
        <f>IF(COUNTA(A215:G215)=0,"",IF(OR(A215="",NOT(ISNUMBER(B215)),C215="",COUNTIF(Chart!$A$6:$A$55,C215)&lt;&gt;1,D215="",E215="",COUNT(F215:G215)&lt;&gt;COUNTA(F215:G215),F215&lt;0,G215&lt;0,AND(F215&gt;0,G215&gt;0),SUM(F215:G215)=0),"REVIEW INPUT",IF(ROUND(H215,2)&lt;&gt;0,"ENTRY IMBALANCE","OK")))</f>
        <v/>
      </c>
    </row>
    <row r="216" spans="1:9" x14ac:dyDescent="0.25">
      <c r="A216" s="4"/>
      <c r="B216" s="8"/>
      <c r="C216" s="4"/>
      <c r="D216" s="4"/>
      <c r="E216" s="4"/>
      <c r="F216" s="9"/>
      <c r="G216" s="9"/>
      <c r="H216" s="6" t="str">
        <f>IF(A216="","",SUMIF($A$6:$A$405,A216,$F$6:$F$405)-SUMIF($A$6:$A$405,A216,$G$6:$G$405))</f>
        <v/>
      </c>
      <c r="I216" t="str">
        <f>IF(COUNTA(A216:G216)=0,"",IF(OR(A216="",NOT(ISNUMBER(B216)),C216="",COUNTIF(Chart!$A$6:$A$55,C216)&lt;&gt;1,D216="",E216="",COUNT(F216:G216)&lt;&gt;COUNTA(F216:G216),F216&lt;0,G216&lt;0,AND(F216&gt;0,G216&gt;0),SUM(F216:G216)=0),"REVIEW INPUT",IF(ROUND(H216,2)&lt;&gt;0,"ENTRY IMBALANCE","OK")))</f>
        <v/>
      </c>
    </row>
    <row r="217" spans="1:9" x14ac:dyDescent="0.25">
      <c r="A217" s="4"/>
      <c r="B217" s="8"/>
      <c r="C217" s="4"/>
      <c r="D217" s="4"/>
      <c r="E217" s="4"/>
      <c r="F217" s="9"/>
      <c r="G217" s="9"/>
      <c r="H217" s="6" t="str">
        <f>IF(A217="","",SUMIF($A$6:$A$405,A217,$F$6:$F$405)-SUMIF($A$6:$A$405,A217,$G$6:$G$405))</f>
        <v/>
      </c>
      <c r="I217" t="str">
        <f>IF(COUNTA(A217:G217)=0,"",IF(OR(A217="",NOT(ISNUMBER(B217)),C217="",COUNTIF(Chart!$A$6:$A$55,C217)&lt;&gt;1,D217="",E217="",COUNT(F217:G217)&lt;&gt;COUNTA(F217:G217),F217&lt;0,G217&lt;0,AND(F217&gt;0,G217&gt;0),SUM(F217:G217)=0),"REVIEW INPUT",IF(ROUND(H217,2)&lt;&gt;0,"ENTRY IMBALANCE","OK")))</f>
        <v/>
      </c>
    </row>
    <row r="218" spans="1:9" x14ac:dyDescent="0.25">
      <c r="A218" s="4"/>
      <c r="B218" s="8"/>
      <c r="C218" s="4"/>
      <c r="D218" s="4"/>
      <c r="E218" s="4"/>
      <c r="F218" s="9"/>
      <c r="G218" s="9"/>
      <c r="H218" s="6" t="str">
        <f>IF(A218="","",SUMIF($A$6:$A$405,A218,$F$6:$F$405)-SUMIF($A$6:$A$405,A218,$G$6:$G$405))</f>
        <v/>
      </c>
      <c r="I218" t="str">
        <f>IF(COUNTA(A218:G218)=0,"",IF(OR(A218="",NOT(ISNUMBER(B218)),C218="",COUNTIF(Chart!$A$6:$A$55,C218)&lt;&gt;1,D218="",E218="",COUNT(F218:G218)&lt;&gt;COUNTA(F218:G218),F218&lt;0,G218&lt;0,AND(F218&gt;0,G218&gt;0),SUM(F218:G218)=0),"REVIEW INPUT",IF(ROUND(H218,2)&lt;&gt;0,"ENTRY IMBALANCE","OK")))</f>
        <v/>
      </c>
    </row>
    <row r="219" spans="1:9" x14ac:dyDescent="0.25">
      <c r="A219" s="4"/>
      <c r="B219" s="8"/>
      <c r="C219" s="4"/>
      <c r="D219" s="4"/>
      <c r="E219" s="4"/>
      <c r="F219" s="9"/>
      <c r="G219" s="9"/>
      <c r="H219" s="6" t="str">
        <f>IF(A219="","",SUMIF($A$6:$A$405,A219,$F$6:$F$405)-SUMIF($A$6:$A$405,A219,$G$6:$G$405))</f>
        <v/>
      </c>
      <c r="I219" t="str">
        <f>IF(COUNTA(A219:G219)=0,"",IF(OR(A219="",NOT(ISNUMBER(B219)),C219="",COUNTIF(Chart!$A$6:$A$55,C219)&lt;&gt;1,D219="",E219="",COUNT(F219:G219)&lt;&gt;COUNTA(F219:G219),F219&lt;0,G219&lt;0,AND(F219&gt;0,G219&gt;0),SUM(F219:G219)=0),"REVIEW INPUT",IF(ROUND(H219,2)&lt;&gt;0,"ENTRY IMBALANCE","OK")))</f>
        <v/>
      </c>
    </row>
    <row r="220" spans="1:9" x14ac:dyDescent="0.25">
      <c r="A220" s="4"/>
      <c r="B220" s="8"/>
      <c r="C220" s="4"/>
      <c r="D220" s="4"/>
      <c r="E220" s="4"/>
      <c r="F220" s="9"/>
      <c r="G220" s="9"/>
      <c r="H220" s="6" t="str">
        <f>IF(A220="","",SUMIF($A$6:$A$405,A220,$F$6:$F$405)-SUMIF($A$6:$A$405,A220,$G$6:$G$405))</f>
        <v/>
      </c>
      <c r="I220" t="str">
        <f>IF(COUNTA(A220:G220)=0,"",IF(OR(A220="",NOT(ISNUMBER(B220)),C220="",COUNTIF(Chart!$A$6:$A$55,C220)&lt;&gt;1,D220="",E220="",COUNT(F220:G220)&lt;&gt;COUNTA(F220:G220),F220&lt;0,G220&lt;0,AND(F220&gt;0,G220&gt;0),SUM(F220:G220)=0),"REVIEW INPUT",IF(ROUND(H220,2)&lt;&gt;0,"ENTRY IMBALANCE","OK")))</f>
        <v/>
      </c>
    </row>
    <row r="221" spans="1:9" x14ac:dyDescent="0.25">
      <c r="A221" s="4"/>
      <c r="B221" s="8"/>
      <c r="C221" s="4"/>
      <c r="D221" s="4"/>
      <c r="E221" s="4"/>
      <c r="F221" s="9"/>
      <c r="G221" s="9"/>
      <c r="H221" s="6" t="str">
        <f>IF(A221="","",SUMIF($A$6:$A$405,A221,$F$6:$F$405)-SUMIF($A$6:$A$405,A221,$G$6:$G$405))</f>
        <v/>
      </c>
      <c r="I221" t="str">
        <f>IF(COUNTA(A221:G221)=0,"",IF(OR(A221="",NOT(ISNUMBER(B221)),C221="",COUNTIF(Chart!$A$6:$A$55,C221)&lt;&gt;1,D221="",E221="",COUNT(F221:G221)&lt;&gt;COUNTA(F221:G221),F221&lt;0,G221&lt;0,AND(F221&gt;0,G221&gt;0),SUM(F221:G221)=0),"REVIEW INPUT",IF(ROUND(H221,2)&lt;&gt;0,"ENTRY IMBALANCE","OK")))</f>
        <v/>
      </c>
    </row>
    <row r="222" spans="1:9" x14ac:dyDescent="0.25">
      <c r="A222" s="4"/>
      <c r="B222" s="8"/>
      <c r="C222" s="4"/>
      <c r="D222" s="4"/>
      <c r="E222" s="4"/>
      <c r="F222" s="9"/>
      <c r="G222" s="9"/>
      <c r="H222" s="6" t="str">
        <f>IF(A222="","",SUMIF($A$6:$A$405,A222,$F$6:$F$405)-SUMIF($A$6:$A$405,A222,$G$6:$G$405))</f>
        <v/>
      </c>
      <c r="I222" t="str">
        <f>IF(COUNTA(A222:G222)=0,"",IF(OR(A222="",NOT(ISNUMBER(B222)),C222="",COUNTIF(Chart!$A$6:$A$55,C222)&lt;&gt;1,D222="",E222="",COUNT(F222:G222)&lt;&gt;COUNTA(F222:G222),F222&lt;0,G222&lt;0,AND(F222&gt;0,G222&gt;0),SUM(F222:G222)=0),"REVIEW INPUT",IF(ROUND(H222,2)&lt;&gt;0,"ENTRY IMBALANCE","OK")))</f>
        <v/>
      </c>
    </row>
    <row r="223" spans="1:9" x14ac:dyDescent="0.25">
      <c r="A223" s="4"/>
      <c r="B223" s="8"/>
      <c r="C223" s="4"/>
      <c r="D223" s="4"/>
      <c r="E223" s="4"/>
      <c r="F223" s="9"/>
      <c r="G223" s="9"/>
      <c r="H223" s="6" t="str">
        <f>IF(A223="","",SUMIF($A$6:$A$405,A223,$F$6:$F$405)-SUMIF($A$6:$A$405,A223,$G$6:$G$405))</f>
        <v/>
      </c>
      <c r="I223" t="str">
        <f>IF(COUNTA(A223:G223)=0,"",IF(OR(A223="",NOT(ISNUMBER(B223)),C223="",COUNTIF(Chart!$A$6:$A$55,C223)&lt;&gt;1,D223="",E223="",COUNT(F223:G223)&lt;&gt;COUNTA(F223:G223),F223&lt;0,G223&lt;0,AND(F223&gt;0,G223&gt;0),SUM(F223:G223)=0),"REVIEW INPUT",IF(ROUND(H223,2)&lt;&gt;0,"ENTRY IMBALANCE","OK")))</f>
        <v/>
      </c>
    </row>
    <row r="224" spans="1:9" x14ac:dyDescent="0.25">
      <c r="A224" s="4"/>
      <c r="B224" s="8"/>
      <c r="C224" s="4"/>
      <c r="D224" s="4"/>
      <c r="E224" s="4"/>
      <c r="F224" s="9"/>
      <c r="G224" s="9"/>
      <c r="H224" s="6" t="str">
        <f>IF(A224="","",SUMIF($A$6:$A$405,A224,$F$6:$F$405)-SUMIF($A$6:$A$405,A224,$G$6:$G$405))</f>
        <v/>
      </c>
      <c r="I224" t="str">
        <f>IF(COUNTA(A224:G224)=0,"",IF(OR(A224="",NOT(ISNUMBER(B224)),C224="",COUNTIF(Chart!$A$6:$A$55,C224)&lt;&gt;1,D224="",E224="",COUNT(F224:G224)&lt;&gt;COUNTA(F224:G224),F224&lt;0,G224&lt;0,AND(F224&gt;0,G224&gt;0),SUM(F224:G224)=0),"REVIEW INPUT",IF(ROUND(H224,2)&lt;&gt;0,"ENTRY IMBALANCE","OK")))</f>
        <v/>
      </c>
    </row>
    <row r="225" spans="1:9" x14ac:dyDescent="0.25">
      <c r="A225" s="4"/>
      <c r="B225" s="8"/>
      <c r="C225" s="4"/>
      <c r="D225" s="4"/>
      <c r="E225" s="4"/>
      <c r="F225" s="9"/>
      <c r="G225" s="9"/>
      <c r="H225" s="6" t="str">
        <f>IF(A225="","",SUMIF($A$6:$A$405,A225,$F$6:$F$405)-SUMIF($A$6:$A$405,A225,$G$6:$G$405))</f>
        <v/>
      </c>
      <c r="I225" t="str">
        <f>IF(COUNTA(A225:G225)=0,"",IF(OR(A225="",NOT(ISNUMBER(B225)),C225="",COUNTIF(Chart!$A$6:$A$55,C225)&lt;&gt;1,D225="",E225="",COUNT(F225:G225)&lt;&gt;COUNTA(F225:G225),F225&lt;0,G225&lt;0,AND(F225&gt;0,G225&gt;0),SUM(F225:G225)=0),"REVIEW INPUT",IF(ROUND(H225,2)&lt;&gt;0,"ENTRY IMBALANCE","OK")))</f>
        <v/>
      </c>
    </row>
    <row r="226" spans="1:9" x14ac:dyDescent="0.25">
      <c r="A226" s="4"/>
      <c r="B226" s="8"/>
      <c r="C226" s="4"/>
      <c r="D226" s="4"/>
      <c r="E226" s="4"/>
      <c r="F226" s="9"/>
      <c r="G226" s="9"/>
      <c r="H226" s="6" t="str">
        <f>IF(A226="","",SUMIF($A$6:$A$405,A226,$F$6:$F$405)-SUMIF($A$6:$A$405,A226,$G$6:$G$405))</f>
        <v/>
      </c>
      <c r="I226" t="str">
        <f>IF(COUNTA(A226:G226)=0,"",IF(OR(A226="",NOT(ISNUMBER(B226)),C226="",COUNTIF(Chart!$A$6:$A$55,C226)&lt;&gt;1,D226="",E226="",COUNT(F226:G226)&lt;&gt;COUNTA(F226:G226),F226&lt;0,G226&lt;0,AND(F226&gt;0,G226&gt;0),SUM(F226:G226)=0),"REVIEW INPUT",IF(ROUND(H226,2)&lt;&gt;0,"ENTRY IMBALANCE","OK")))</f>
        <v/>
      </c>
    </row>
    <row r="227" spans="1:9" x14ac:dyDescent="0.25">
      <c r="A227" s="4"/>
      <c r="B227" s="8"/>
      <c r="C227" s="4"/>
      <c r="D227" s="4"/>
      <c r="E227" s="4"/>
      <c r="F227" s="9"/>
      <c r="G227" s="9"/>
      <c r="H227" s="6" t="str">
        <f>IF(A227="","",SUMIF($A$6:$A$405,A227,$F$6:$F$405)-SUMIF($A$6:$A$405,A227,$G$6:$G$405))</f>
        <v/>
      </c>
      <c r="I227" t="str">
        <f>IF(COUNTA(A227:G227)=0,"",IF(OR(A227="",NOT(ISNUMBER(B227)),C227="",COUNTIF(Chart!$A$6:$A$55,C227)&lt;&gt;1,D227="",E227="",COUNT(F227:G227)&lt;&gt;COUNTA(F227:G227),F227&lt;0,G227&lt;0,AND(F227&gt;0,G227&gt;0),SUM(F227:G227)=0),"REVIEW INPUT",IF(ROUND(H227,2)&lt;&gt;0,"ENTRY IMBALANCE","OK")))</f>
        <v/>
      </c>
    </row>
    <row r="228" spans="1:9" x14ac:dyDescent="0.25">
      <c r="A228" s="4"/>
      <c r="B228" s="8"/>
      <c r="C228" s="4"/>
      <c r="D228" s="4"/>
      <c r="E228" s="4"/>
      <c r="F228" s="9"/>
      <c r="G228" s="9"/>
      <c r="H228" s="6" t="str">
        <f>IF(A228="","",SUMIF($A$6:$A$405,A228,$F$6:$F$405)-SUMIF($A$6:$A$405,A228,$G$6:$G$405))</f>
        <v/>
      </c>
      <c r="I228" t="str">
        <f>IF(COUNTA(A228:G228)=0,"",IF(OR(A228="",NOT(ISNUMBER(B228)),C228="",COUNTIF(Chart!$A$6:$A$55,C228)&lt;&gt;1,D228="",E228="",COUNT(F228:G228)&lt;&gt;COUNTA(F228:G228),F228&lt;0,G228&lt;0,AND(F228&gt;0,G228&gt;0),SUM(F228:G228)=0),"REVIEW INPUT",IF(ROUND(H228,2)&lt;&gt;0,"ENTRY IMBALANCE","OK")))</f>
        <v/>
      </c>
    </row>
    <row r="229" spans="1:9" x14ac:dyDescent="0.25">
      <c r="A229" s="4"/>
      <c r="B229" s="8"/>
      <c r="C229" s="4"/>
      <c r="D229" s="4"/>
      <c r="E229" s="4"/>
      <c r="F229" s="9"/>
      <c r="G229" s="9"/>
      <c r="H229" s="6" t="str">
        <f>IF(A229="","",SUMIF($A$6:$A$405,A229,$F$6:$F$405)-SUMIF($A$6:$A$405,A229,$G$6:$G$405))</f>
        <v/>
      </c>
      <c r="I229" t="str">
        <f>IF(COUNTA(A229:G229)=0,"",IF(OR(A229="",NOT(ISNUMBER(B229)),C229="",COUNTIF(Chart!$A$6:$A$55,C229)&lt;&gt;1,D229="",E229="",COUNT(F229:G229)&lt;&gt;COUNTA(F229:G229),F229&lt;0,G229&lt;0,AND(F229&gt;0,G229&gt;0),SUM(F229:G229)=0),"REVIEW INPUT",IF(ROUND(H229,2)&lt;&gt;0,"ENTRY IMBALANCE","OK")))</f>
        <v/>
      </c>
    </row>
    <row r="230" spans="1:9" x14ac:dyDescent="0.25">
      <c r="A230" s="4"/>
      <c r="B230" s="8"/>
      <c r="C230" s="4"/>
      <c r="D230" s="4"/>
      <c r="E230" s="4"/>
      <c r="F230" s="9"/>
      <c r="G230" s="9"/>
      <c r="H230" s="6" t="str">
        <f>IF(A230="","",SUMIF($A$6:$A$405,A230,$F$6:$F$405)-SUMIF($A$6:$A$405,A230,$G$6:$G$405))</f>
        <v/>
      </c>
      <c r="I230" t="str">
        <f>IF(COUNTA(A230:G230)=0,"",IF(OR(A230="",NOT(ISNUMBER(B230)),C230="",COUNTIF(Chart!$A$6:$A$55,C230)&lt;&gt;1,D230="",E230="",COUNT(F230:G230)&lt;&gt;COUNTA(F230:G230),F230&lt;0,G230&lt;0,AND(F230&gt;0,G230&gt;0),SUM(F230:G230)=0),"REVIEW INPUT",IF(ROUND(H230,2)&lt;&gt;0,"ENTRY IMBALANCE","OK")))</f>
        <v/>
      </c>
    </row>
    <row r="231" spans="1:9" x14ac:dyDescent="0.25">
      <c r="A231" s="4"/>
      <c r="B231" s="8"/>
      <c r="C231" s="4"/>
      <c r="D231" s="4"/>
      <c r="E231" s="4"/>
      <c r="F231" s="9"/>
      <c r="G231" s="9"/>
      <c r="H231" s="6" t="str">
        <f>IF(A231="","",SUMIF($A$6:$A$405,A231,$F$6:$F$405)-SUMIF($A$6:$A$405,A231,$G$6:$G$405))</f>
        <v/>
      </c>
      <c r="I231" t="str">
        <f>IF(COUNTA(A231:G231)=0,"",IF(OR(A231="",NOT(ISNUMBER(B231)),C231="",COUNTIF(Chart!$A$6:$A$55,C231)&lt;&gt;1,D231="",E231="",COUNT(F231:G231)&lt;&gt;COUNTA(F231:G231),F231&lt;0,G231&lt;0,AND(F231&gt;0,G231&gt;0),SUM(F231:G231)=0),"REVIEW INPUT",IF(ROUND(H231,2)&lt;&gt;0,"ENTRY IMBALANCE","OK")))</f>
        <v/>
      </c>
    </row>
    <row r="232" spans="1:9" x14ac:dyDescent="0.25">
      <c r="A232" s="4"/>
      <c r="B232" s="8"/>
      <c r="C232" s="4"/>
      <c r="D232" s="4"/>
      <c r="E232" s="4"/>
      <c r="F232" s="9"/>
      <c r="G232" s="9"/>
      <c r="H232" s="6" t="str">
        <f>IF(A232="","",SUMIF($A$6:$A$405,A232,$F$6:$F$405)-SUMIF($A$6:$A$405,A232,$G$6:$G$405))</f>
        <v/>
      </c>
      <c r="I232" t="str">
        <f>IF(COUNTA(A232:G232)=0,"",IF(OR(A232="",NOT(ISNUMBER(B232)),C232="",COUNTIF(Chart!$A$6:$A$55,C232)&lt;&gt;1,D232="",E232="",COUNT(F232:G232)&lt;&gt;COUNTA(F232:G232),F232&lt;0,G232&lt;0,AND(F232&gt;0,G232&gt;0),SUM(F232:G232)=0),"REVIEW INPUT",IF(ROUND(H232,2)&lt;&gt;0,"ENTRY IMBALANCE","OK")))</f>
        <v/>
      </c>
    </row>
    <row r="233" spans="1:9" x14ac:dyDescent="0.25">
      <c r="A233" s="4"/>
      <c r="B233" s="8"/>
      <c r="C233" s="4"/>
      <c r="D233" s="4"/>
      <c r="E233" s="4"/>
      <c r="F233" s="9"/>
      <c r="G233" s="9"/>
      <c r="H233" s="6" t="str">
        <f>IF(A233="","",SUMIF($A$6:$A$405,A233,$F$6:$F$405)-SUMIF($A$6:$A$405,A233,$G$6:$G$405))</f>
        <v/>
      </c>
      <c r="I233" t="str">
        <f>IF(COUNTA(A233:G233)=0,"",IF(OR(A233="",NOT(ISNUMBER(B233)),C233="",COUNTIF(Chart!$A$6:$A$55,C233)&lt;&gt;1,D233="",E233="",COUNT(F233:G233)&lt;&gt;COUNTA(F233:G233),F233&lt;0,G233&lt;0,AND(F233&gt;0,G233&gt;0),SUM(F233:G233)=0),"REVIEW INPUT",IF(ROUND(H233,2)&lt;&gt;0,"ENTRY IMBALANCE","OK")))</f>
        <v/>
      </c>
    </row>
    <row r="234" spans="1:9" x14ac:dyDescent="0.25">
      <c r="A234" s="4"/>
      <c r="B234" s="8"/>
      <c r="C234" s="4"/>
      <c r="D234" s="4"/>
      <c r="E234" s="4"/>
      <c r="F234" s="9"/>
      <c r="G234" s="9"/>
      <c r="H234" s="6" t="str">
        <f>IF(A234="","",SUMIF($A$6:$A$405,A234,$F$6:$F$405)-SUMIF($A$6:$A$405,A234,$G$6:$G$405))</f>
        <v/>
      </c>
      <c r="I234" t="str">
        <f>IF(COUNTA(A234:G234)=0,"",IF(OR(A234="",NOT(ISNUMBER(B234)),C234="",COUNTIF(Chart!$A$6:$A$55,C234)&lt;&gt;1,D234="",E234="",COUNT(F234:G234)&lt;&gt;COUNTA(F234:G234),F234&lt;0,G234&lt;0,AND(F234&gt;0,G234&gt;0),SUM(F234:G234)=0),"REVIEW INPUT",IF(ROUND(H234,2)&lt;&gt;0,"ENTRY IMBALANCE","OK")))</f>
        <v/>
      </c>
    </row>
    <row r="235" spans="1:9" x14ac:dyDescent="0.25">
      <c r="A235" s="4"/>
      <c r="B235" s="8"/>
      <c r="C235" s="4"/>
      <c r="D235" s="4"/>
      <c r="E235" s="4"/>
      <c r="F235" s="9"/>
      <c r="G235" s="9"/>
      <c r="H235" s="6" t="str">
        <f>IF(A235="","",SUMIF($A$6:$A$405,A235,$F$6:$F$405)-SUMIF($A$6:$A$405,A235,$G$6:$G$405))</f>
        <v/>
      </c>
      <c r="I235" t="str">
        <f>IF(COUNTA(A235:G235)=0,"",IF(OR(A235="",NOT(ISNUMBER(B235)),C235="",COUNTIF(Chart!$A$6:$A$55,C235)&lt;&gt;1,D235="",E235="",COUNT(F235:G235)&lt;&gt;COUNTA(F235:G235),F235&lt;0,G235&lt;0,AND(F235&gt;0,G235&gt;0),SUM(F235:G235)=0),"REVIEW INPUT",IF(ROUND(H235,2)&lt;&gt;0,"ENTRY IMBALANCE","OK")))</f>
        <v/>
      </c>
    </row>
    <row r="236" spans="1:9" x14ac:dyDescent="0.25">
      <c r="A236" s="4"/>
      <c r="B236" s="8"/>
      <c r="C236" s="4"/>
      <c r="D236" s="4"/>
      <c r="E236" s="4"/>
      <c r="F236" s="9"/>
      <c r="G236" s="9"/>
      <c r="H236" s="6" t="str">
        <f>IF(A236="","",SUMIF($A$6:$A$405,A236,$F$6:$F$405)-SUMIF($A$6:$A$405,A236,$G$6:$G$405))</f>
        <v/>
      </c>
      <c r="I236" t="str">
        <f>IF(COUNTA(A236:G236)=0,"",IF(OR(A236="",NOT(ISNUMBER(B236)),C236="",COUNTIF(Chart!$A$6:$A$55,C236)&lt;&gt;1,D236="",E236="",COUNT(F236:G236)&lt;&gt;COUNTA(F236:G236),F236&lt;0,G236&lt;0,AND(F236&gt;0,G236&gt;0),SUM(F236:G236)=0),"REVIEW INPUT",IF(ROUND(H236,2)&lt;&gt;0,"ENTRY IMBALANCE","OK")))</f>
        <v/>
      </c>
    </row>
    <row r="237" spans="1:9" x14ac:dyDescent="0.25">
      <c r="A237" s="4"/>
      <c r="B237" s="8"/>
      <c r="C237" s="4"/>
      <c r="D237" s="4"/>
      <c r="E237" s="4"/>
      <c r="F237" s="9"/>
      <c r="G237" s="9"/>
      <c r="H237" s="6" t="str">
        <f>IF(A237="","",SUMIF($A$6:$A$405,A237,$F$6:$F$405)-SUMIF($A$6:$A$405,A237,$G$6:$G$405))</f>
        <v/>
      </c>
      <c r="I237" t="str">
        <f>IF(COUNTA(A237:G237)=0,"",IF(OR(A237="",NOT(ISNUMBER(B237)),C237="",COUNTIF(Chart!$A$6:$A$55,C237)&lt;&gt;1,D237="",E237="",COUNT(F237:G237)&lt;&gt;COUNTA(F237:G237),F237&lt;0,G237&lt;0,AND(F237&gt;0,G237&gt;0),SUM(F237:G237)=0),"REVIEW INPUT",IF(ROUND(H237,2)&lt;&gt;0,"ENTRY IMBALANCE","OK")))</f>
        <v/>
      </c>
    </row>
    <row r="238" spans="1:9" x14ac:dyDescent="0.25">
      <c r="A238" s="4"/>
      <c r="B238" s="8"/>
      <c r="C238" s="4"/>
      <c r="D238" s="4"/>
      <c r="E238" s="4"/>
      <c r="F238" s="9"/>
      <c r="G238" s="9"/>
      <c r="H238" s="6" t="str">
        <f>IF(A238="","",SUMIF($A$6:$A$405,A238,$F$6:$F$405)-SUMIF($A$6:$A$405,A238,$G$6:$G$405))</f>
        <v/>
      </c>
      <c r="I238" t="str">
        <f>IF(COUNTA(A238:G238)=0,"",IF(OR(A238="",NOT(ISNUMBER(B238)),C238="",COUNTIF(Chart!$A$6:$A$55,C238)&lt;&gt;1,D238="",E238="",COUNT(F238:G238)&lt;&gt;COUNTA(F238:G238),F238&lt;0,G238&lt;0,AND(F238&gt;0,G238&gt;0),SUM(F238:G238)=0),"REVIEW INPUT",IF(ROUND(H238,2)&lt;&gt;0,"ENTRY IMBALANCE","OK")))</f>
        <v/>
      </c>
    </row>
    <row r="239" spans="1:9" x14ac:dyDescent="0.25">
      <c r="A239" s="4"/>
      <c r="B239" s="8"/>
      <c r="C239" s="4"/>
      <c r="D239" s="4"/>
      <c r="E239" s="4"/>
      <c r="F239" s="9"/>
      <c r="G239" s="9"/>
      <c r="H239" s="6" t="str">
        <f>IF(A239="","",SUMIF($A$6:$A$405,A239,$F$6:$F$405)-SUMIF($A$6:$A$405,A239,$G$6:$G$405))</f>
        <v/>
      </c>
      <c r="I239" t="str">
        <f>IF(COUNTA(A239:G239)=0,"",IF(OR(A239="",NOT(ISNUMBER(B239)),C239="",COUNTIF(Chart!$A$6:$A$55,C239)&lt;&gt;1,D239="",E239="",COUNT(F239:G239)&lt;&gt;COUNTA(F239:G239),F239&lt;0,G239&lt;0,AND(F239&gt;0,G239&gt;0),SUM(F239:G239)=0),"REVIEW INPUT",IF(ROUND(H239,2)&lt;&gt;0,"ENTRY IMBALANCE","OK")))</f>
        <v/>
      </c>
    </row>
    <row r="240" spans="1:9" x14ac:dyDescent="0.25">
      <c r="A240" s="4"/>
      <c r="B240" s="8"/>
      <c r="C240" s="4"/>
      <c r="D240" s="4"/>
      <c r="E240" s="4"/>
      <c r="F240" s="9"/>
      <c r="G240" s="9"/>
      <c r="H240" s="6" t="str">
        <f>IF(A240="","",SUMIF($A$6:$A$405,A240,$F$6:$F$405)-SUMIF($A$6:$A$405,A240,$G$6:$G$405))</f>
        <v/>
      </c>
      <c r="I240" t="str">
        <f>IF(COUNTA(A240:G240)=0,"",IF(OR(A240="",NOT(ISNUMBER(B240)),C240="",COUNTIF(Chart!$A$6:$A$55,C240)&lt;&gt;1,D240="",E240="",COUNT(F240:G240)&lt;&gt;COUNTA(F240:G240),F240&lt;0,G240&lt;0,AND(F240&gt;0,G240&gt;0),SUM(F240:G240)=0),"REVIEW INPUT",IF(ROUND(H240,2)&lt;&gt;0,"ENTRY IMBALANCE","OK")))</f>
        <v/>
      </c>
    </row>
    <row r="241" spans="1:9" x14ac:dyDescent="0.25">
      <c r="A241" s="4"/>
      <c r="B241" s="8"/>
      <c r="C241" s="4"/>
      <c r="D241" s="4"/>
      <c r="E241" s="4"/>
      <c r="F241" s="9"/>
      <c r="G241" s="9"/>
      <c r="H241" s="6" t="str">
        <f>IF(A241="","",SUMIF($A$6:$A$405,A241,$F$6:$F$405)-SUMIF($A$6:$A$405,A241,$G$6:$G$405))</f>
        <v/>
      </c>
      <c r="I241" t="str">
        <f>IF(COUNTA(A241:G241)=0,"",IF(OR(A241="",NOT(ISNUMBER(B241)),C241="",COUNTIF(Chart!$A$6:$A$55,C241)&lt;&gt;1,D241="",E241="",COUNT(F241:G241)&lt;&gt;COUNTA(F241:G241),F241&lt;0,G241&lt;0,AND(F241&gt;0,G241&gt;0),SUM(F241:G241)=0),"REVIEW INPUT",IF(ROUND(H241,2)&lt;&gt;0,"ENTRY IMBALANCE","OK")))</f>
        <v/>
      </c>
    </row>
    <row r="242" spans="1:9" x14ac:dyDescent="0.25">
      <c r="A242" s="4"/>
      <c r="B242" s="8"/>
      <c r="C242" s="4"/>
      <c r="D242" s="4"/>
      <c r="E242" s="4"/>
      <c r="F242" s="9"/>
      <c r="G242" s="9"/>
      <c r="H242" s="6" t="str">
        <f>IF(A242="","",SUMIF($A$6:$A$405,A242,$F$6:$F$405)-SUMIF($A$6:$A$405,A242,$G$6:$G$405))</f>
        <v/>
      </c>
      <c r="I242" t="str">
        <f>IF(COUNTA(A242:G242)=0,"",IF(OR(A242="",NOT(ISNUMBER(B242)),C242="",COUNTIF(Chart!$A$6:$A$55,C242)&lt;&gt;1,D242="",E242="",COUNT(F242:G242)&lt;&gt;COUNTA(F242:G242),F242&lt;0,G242&lt;0,AND(F242&gt;0,G242&gt;0),SUM(F242:G242)=0),"REVIEW INPUT",IF(ROUND(H242,2)&lt;&gt;0,"ENTRY IMBALANCE","OK")))</f>
        <v/>
      </c>
    </row>
    <row r="243" spans="1:9" x14ac:dyDescent="0.25">
      <c r="A243" s="4"/>
      <c r="B243" s="8"/>
      <c r="C243" s="4"/>
      <c r="D243" s="4"/>
      <c r="E243" s="4"/>
      <c r="F243" s="9"/>
      <c r="G243" s="9"/>
      <c r="H243" s="6" t="str">
        <f>IF(A243="","",SUMIF($A$6:$A$405,A243,$F$6:$F$405)-SUMIF($A$6:$A$405,A243,$G$6:$G$405))</f>
        <v/>
      </c>
      <c r="I243" t="str">
        <f>IF(COUNTA(A243:G243)=0,"",IF(OR(A243="",NOT(ISNUMBER(B243)),C243="",COUNTIF(Chart!$A$6:$A$55,C243)&lt;&gt;1,D243="",E243="",COUNT(F243:G243)&lt;&gt;COUNTA(F243:G243),F243&lt;0,G243&lt;0,AND(F243&gt;0,G243&gt;0),SUM(F243:G243)=0),"REVIEW INPUT",IF(ROUND(H243,2)&lt;&gt;0,"ENTRY IMBALANCE","OK")))</f>
        <v/>
      </c>
    </row>
    <row r="244" spans="1:9" x14ac:dyDescent="0.25">
      <c r="A244" s="4"/>
      <c r="B244" s="8"/>
      <c r="C244" s="4"/>
      <c r="D244" s="4"/>
      <c r="E244" s="4"/>
      <c r="F244" s="9"/>
      <c r="G244" s="9"/>
      <c r="H244" s="6" t="str">
        <f>IF(A244="","",SUMIF($A$6:$A$405,A244,$F$6:$F$405)-SUMIF($A$6:$A$405,A244,$G$6:$G$405))</f>
        <v/>
      </c>
      <c r="I244" t="str">
        <f>IF(COUNTA(A244:G244)=0,"",IF(OR(A244="",NOT(ISNUMBER(B244)),C244="",COUNTIF(Chart!$A$6:$A$55,C244)&lt;&gt;1,D244="",E244="",COUNT(F244:G244)&lt;&gt;COUNTA(F244:G244),F244&lt;0,G244&lt;0,AND(F244&gt;0,G244&gt;0),SUM(F244:G244)=0),"REVIEW INPUT",IF(ROUND(H244,2)&lt;&gt;0,"ENTRY IMBALANCE","OK")))</f>
        <v/>
      </c>
    </row>
    <row r="245" spans="1:9" x14ac:dyDescent="0.25">
      <c r="A245" s="4"/>
      <c r="B245" s="8"/>
      <c r="C245" s="4"/>
      <c r="D245" s="4"/>
      <c r="E245" s="4"/>
      <c r="F245" s="9"/>
      <c r="G245" s="9"/>
      <c r="H245" s="6" t="str">
        <f>IF(A245="","",SUMIF($A$6:$A$405,A245,$F$6:$F$405)-SUMIF($A$6:$A$405,A245,$G$6:$G$405))</f>
        <v/>
      </c>
      <c r="I245" t="str">
        <f>IF(COUNTA(A245:G245)=0,"",IF(OR(A245="",NOT(ISNUMBER(B245)),C245="",COUNTIF(Chart!$A$6:$A$55,C245)&lt;&gt;1,D245="",E245="",COUNT(F245:G245)&lt;&gt;COUNTA(F245:G245),F245&lt;0,G245&lt;0,AND(F245&gt;0,G245&gt;0),SUM(F245:G245)=0),"REVIEW INPUT",IF(ROUND(H245,2)&lt;&gt;0,"ENTRY IMBALANCE","OK")))</f>
        <v/>
      </c>
    </row>
    <row r="246" spans="1:9" x14ac:dyDescent="0.25">
      <c r="A246" s="4"/>
      <c r="B246" s="8"/>
      <c r="C246" s="4"/>
      <c r="D246" s="4"/>
      <c r="E246" s="4"/>
      <c r="F246" s="9"/>
      <c r="G246" s="9"/>
      <c r="H246" s="6" t="str">
        <f>IF(A246="","",SUMIF($A$6:$A$405,A246,$F$6:$F$405)-SUMIF($A$6:$A$405,A246,$G$6:$G$405))</f>
        <v/>
      </c>
      <c r="I246" t="str">
        <f>IF(COUNTA(A246:G246)=0,"",IF(OR(A246="",NOT(ISNUMBER(B246)),C246="",COUNTIF(Chart!$A$6:$A$55,C246)&lt;&gt;1,D246="",E246="",COUNT(F246:G246)&lt;&gt;COUNTA(F246:G246),F246&lt;0,G246&lt;0,AND(F246&gt;0,G246&gt;0),SUM(F246:G246)=0),"REVIEW INPUT",IF(ROUND(H246,2)&lt;&gt;0,"ENTRY IMBALANCE","OK")))</f>
        <v/>
      </c>
    </row>
    <row r="247" spans="1:9" x14ac:dyDescent="0.25">
      <c r="A247" s="4"/>
      <c r="B247" s="8"/>
      <c r="C247" s="4"/>
      <c r="D247" s="4"/>
      <c r="E247" s="4"/>
      <c r="F247" s="9"/>
      <c r="G247" s="9"/>
      <c r="H247" s="6" t="str">
        <f>IF(A247="","",SUMIF($A$6:$A$405,A247,$F$6:$F$405)-SUMIF($A$6:$A$405,A247,$G$6:$G$405))</f>
        <v/>
      </c>
      <c r="I247" t="str">
        <f>IF(COUNTA(A247:G247)=0,"",IF(OR(A247="",NOT(ISNUMBER(B247)),C247="",COUNTIF(Chart!$A$6:$A$55,C247)&lt;&gt;1,D247="",E247="",COUNT(F247:G247)&lt;&gt;COUNTA(F247:G247),F247&lt;0,G247&lt;0,AND(F247&gt;0,G247&gt;0),SUM(F247:G247)=0),"REVIEW INPUT",IF(ROUND(H247,2)&lt;&gt;0,"ENTRY IMBALANCE","OK")))</f>
        <v/>
      </c>
    </row>
    <row r="248" spans="1:9" x14ac:dyDescent="0.25">
      <c r="A248" s="4"/>
      <c r="B248" s="8"/>
      <c r="C248" s="4"/>
      <c r="D248" s="4"/>
      <c r="E248" s="4"/>
      <c r="F248" s="9"/>
      <c r="G248" s="9"/>
      <c r="H248" s="6" t="str">
        <f>IF(A248="","",SUMIF($A$6:$A$405,A248,$F$6:$F$405)-SUMIF($A$6:$A$405,A248,$G$6:$G$405))</f>
        <v/>
      </c>
      <c r="I248" t="str">
        <f>IF(COUNTA(A248:G248)=0,"",IF(OR(A248="",NOT(ISNUMBER(B248)),C248="",COUNTIF(Chart!$A$6:$A$55,C248)&lt;&gt;1,D248="",E248="",COUNT(F248:G248)&lt;&gt;COUNTA(F248:G248),F248&lt;0,G248&lt;0,AND(F248&gt;0,G248&gt;0),SUM(F248:G248)=0),"REVIEW INPUT",IF(ROUND(H248,2)&lt;&gt;0,"ENTRY IMBALANCE","OK")))</f>
        <v/>
      </c>
    </row>
    <row r="249" spans="1:9" x14ac:dyDescent="0.25">
      <c r="A249" s="4"/>
      <c r="B249" s="8"/>
      <c r="C249" s="4"/>
      <c r="D249" s="4"/>
      <c r="E249" s="4"/>
      <c r="F249" s="9"/>
      <c r="G249" s="9"/>
      <c r="H249" s="6" t="str">
        <f>IF(A249="","",SUMIF($A$6:$A$405,A249,$F$6:$F$405)-SUMIF($A$6:$A$405,A249,$G$6:$G$405))</f>
        <v/>
      </c>
      <c r="I249" t="str">
        <f>IF(COUNTA(A249:G249)=0,"",IF(OR(A249="",NOT(ISNUMBER(B249)),C249="",COUNTIF(Chart!$A$6:$A$55,C249)&lt;&gt;1,D249="",E249="",COUNT(F249:G249)&lt;&gt;COUNTA(F249:G249),F249&lt;0,G249&lt;0,AND(F249&gt;0,G249&gt;0),SUM(F249:G249)=0),"REVIEW INPUT",IF(ROUND(H249,2)&lt;&gt;0,"ENTRY IMBALANCE","OK")))</f>
        <v/>
      </c>
    </row>
    <row r="250" spans="1:9" x14ac:dyDescent="0.25">
      <c r="A250" s="4"/>
      <c r="B250" s="8"/>
      <c r="C250" s="4"/>
      <c r="D250" s="4"/>
      <c r="E250" s="4"/>
      <c r="F250" s="9"/>
      <c r="G250" s="9"/>
      <c r="H250" s="6" t="str">
        <f>IF(A250="","",SUMIF($A$6:$A$405,A250,$F$6:$F$405)-SUMIF($A$6:$A$405,A250,$G$6:$G$405))</f>
        <v/>
      </c>
      <c r="I250" t="str">
        <f>IF(COUNTA(A250:G250)=0,"",IF(OR(A250="",NOT(ISNUMBER(B250)),C250="",COUNTIF(Chart!$A$6:$A$55,C250)&lt;&gt;1,D250="",E250="",COUNT(F250:G250)&lt;&gt;COUNTA(F250:G250),F250&lt;0,G250&lt;0,AND(F250&gt;0,G250&gt;0),SUM(F250:G250)=0),"REVIEW INPUT",IF(ROUND(H250,2)&lt;&gt;0,"ENTRY IMBALANCE","OK")))</f>
        <v/>
      </c>
    </row>
    <row r="251" spans="1:9" x14ac:dyDescent="0.25">
      <c r="A251" s="4"/>
      <c r="B251" s="8"/>
      <c r="C251" s="4"/>
      <c r="D251" s="4"/>
      <c r="E251" s="4"/>
      <c r="F251" s="9"/>
      <c r="G251" s="9"/>
      <c r="H251" s="6" t="str">
        <f>IF(A251="","",SUMIF($A$6:$A$405,A251,$F$6:$F$405)-SUMIF($A$6:$A$405,A251,$G$6:$G$405))</f>
        <v/>
      </c>
      <c r="I251" t="str">
        <f>IF(COUNTA(A251:G251)=0,"",IF(OR(A251="",NOT(ISNUMBER(B251)),C251="",COUNTIF(Chart!$A$6:$A$55,C251)&lt;&gt;1,D251="",E251="",COUNT(F251:G251)&lt;&gt;COUNTA(F251:G251),F251&lt;0,G251&lt;0,AND(F251&gt;0,G251&gt;0),SUM(F251:G251)=0),"REVIEW INPUT",IF(ROUND(H251,2)&lt;&gt;0,"ENTRY IMBALANCE","OK")))</f>
        <v/>
      </c>
    </row>
    <row r="252" spans="1:9" x14ac:dyDescent="0.25">
      <c r="A252" s="4"/>
      <c r="B252" s="8"/>
      <c r="C252" s="4"/>
      <c r="D252" s="4"/>
      <c r="E252" s="4"/>
      <c r="F252" s="9"/>
      <c r="G252" s="9"/>
      <c r="H252" s="6" t="str">
        <f>IF(A252="","",SUMIF($A$6:$A$405,A252,$F$6:$F$405)-SUMIF($A$6:$A$405,A252,$G$6:$G$405))</f>
        <v/>
      </c>
      <c r="I252" t="str">
        <f>IF(COUNTA(A252:G252)=0,"",IF(OR(A252="",NOT(ISNUMBER(B252)),C252="",COUNTIF(Chart!$A$6:$A$55,C252)&lt;&gt;1,D252="",E252="",COUNT(F252:G252)&lt;&gt;COUNTA(F252:G252),F252&lt;0,G252&lt;0,AND(F252&gt;0,G252&gt;0),SUM(F252:G252)=0),"REVIEW INPUT",IF(ROUND(H252,2)&lt;&gt;0,"ENTRY IMBALANCE","OK")))</f>
        <v/>
      </c>
    </row>
    <row r="253" spans="1:9" x14ac:dyDescent="0.25">
      <c r="A253" s="4"/>
      <c r="B253" s="8"/>
      <c r="C253" s="4"/>
      <c r="D253" s="4"/>
      <c r="E253" s="4"/>
      <c r="F253" s="9"/>
      <c r="G253" s="9"/>
      <c r="H253" s="6" t="str">
        <f>IF(A253="","",SUMIF($A$6:$A$405,A253,$F$6:$F$405)-SUMIF($A$6:$A$405,A253,$G$6:$G$405))</f>
        <v/>
      </c>
      <c r="I253" t="str">
        <f>IF(COUNTA(A253:G253)=0,"",IF(OR(A253="",NOT(ISNUMBER(B253)),C253="",COUNTIF(Chart!$A$6:$A$55,C253)&lt;&gt;1,D253="",E253="",COUNT(F253:G253)&lt;&gt;COUNTA(F253:G253),F253&lt;0,G253&lt;0,AND(F253&gt;0,G253&gt;0),SUM(F253:G253)=0),"REVIEW INPUT",IF(ROUND(H253,2)&lt;&gt;0,"ENTRY IMBALANCE","OK")))</f>
        <v/>
      </c>
    </row>
    <row r="254" spans="1:9" x14ac:dyDescent="0.25">
      <c r="A254" s="4"/>
      <c r="B254" s="8"/>
      <c r="C254" s="4"/>
      <c r="D254" s="4"/>
      <c r="E254" s="4"/>
      <c r="F254" s="9"/>
      <c r="G254" s="9"/>
      <c r="H254" s="6" t="str">
        <f>IF(A254="","",SUMIF($A$6:$A$405,A254,$F$6:$F$405)-SUMIF($A$6:$A$405,A254,$G$6:$G$405))</f>
        <v/>
      </c>
      <c r="I254" t="str">
        <f>IF(COUNTA(A254:G254)=0,"",IF(OR(A254="",NOT(ISNUMBER(B254)),C254="",COUNTIF(Chart!$A$6:$A$55,C254)&lt;&gt;1,D254="",E254="",COUNT(F254:G254)&lt;&gt;COUNTA(F254:G254),F254&lt;0,G254&lt;0,AND(F254&gt;0,G254&gt;0),SUM(F254:G254)=0),"REVIEW INPUT",IF(ROUND(H254,2)&lt;&gt;0,"ENTRY IMBALANCE","OK")))</f>
        <v/>
      </c>
    </row>
    <row r="255" spans="1:9" x14ac:dyDescent="0.25">
      <c r="A255" s="4"/>
      <c r="B255" s="8"/>
      <c r="C255" s="4"/>
      <c r="D255" s="4"/>
      <c r="E255" s="4"/>
      <c r="F255" s="9"/>
      <c r="G255" s="9"/>
      <c r="H255" s="6" t="str">
        <f>IF(A255="","",SUMIF($A$6:$A$405,A255,$F$6:$F$405)-SUMIF($A$6:$A$405,A255,$G$6:$G$405))</f>
        <v/>
      </c>
      <c r="I255" t="str">
        <f>IF(COUNTA(A255:G255)=0,"",IF(OR(A255="",NOT(ISNUMBER(B255)),C255="",COUNTIF(Chart!$A$6:$A$55,C255)&lt;&gt;1,D255="",E255="",COUNT(F255:G255)&lt;&gt;COUNTA(F255:G255),F255&lt;0,G255&lt;0,AND(F255&gt;0,G255&gt;0),SUM(F255:G255)=0),"REVIEW INPUT",IF(ROUND(H255,2)&lt;&gt;0,"ENTRY IMBALANCE","OK")))</f>
        <v/>
      </c>
    </row>
    <row r="256" spans="1:9" x14ac:dyDescent="0.25">
      <c r="A256" s="4"/>
      <c r="B256" s="8"/>
      <c r="C256" s="4"/>
      <c r="D256" s="4"/>
      <c r="E256" s="4"/>
      <c r="F256" s="9"/>
      <c r="G256" s="9"/>
      <c r="H256" s="6" t="str">
        <f>IF(A256="","",SUMIF($A$6:$A$405,A256,$F$6:$F$405)-SUMIF($A$6:$A$405,A256,$G$6:$G$405))</f>
        <v/>
      </c>
      <c r="I256" t="str">
        <f>IF(COUNTA(A256:G256)=0,"",IF(OR(A256="",NOT(ISNUMBER(B256)),C256="",COUNTIF(Chart!$A$6:$A$55,C256)&lt;&gt;1,D256="",E256="",COUNT(F256:G256)&lt;&gt;COUNTA(F256:G256),F256&lt;0,G256&lt;0,AND(F256&gt;0,G256&gt;0),SUM(F256:G256)=0),"REVIEW INPUT",IF(ROUND(H256,2)&lt;&gt;0,"ENTRY IMBALANCE","OK")))</f>
        <v/>
      </c>
    </row>
    <row r="257" spans="1:9" x14ac:dyDescent="0.25">
      <c r="A257" s="4"/>
      <c r="B257" s="8"/>
      <c r="C257" s="4"/>
      <c r="D257" s="4"/>
      <c r="E257" s="4"/>
      <c r="F257" s="9"/>
      <c r="G257" s="9"/>
      <c r="H257" s="6" t="str">
        <f>IF(A257="","",SUMIF($A$6:$A$405,A257,$F$6:$F$405)-SUMIF($A$6:$A$405,A257,$G$6:$G$405))</f>
        <v/>
      </c>
      <c r="I257" t="str">
        <f>IF(COUNTA(A257:G257)=0,"",IF(OR(A257="",NOT(ISNUMBER(B257)),C257="",COUNTIF(Chart!$A$6:$A$55,C257)&lt;&gt;1,D257="",E257="",COUNT(F257:G257)&lt;&gt;COUNTA(F257:G257),F257&lt;0,G257&lt;0,AND(F257&gt;0,G257&gt;0),SUM(F257:G257)=0),"REVIEW INPUT",IF(ROUND(H257,2)&lt;&gt;0,"ENTRY IMBALANCE","OK")))</f>
        <v/>
      </c>
    </row>
    <row r="258" spans="1:9" x14ac:dyDescent="0.25">
      <c r="A258" s="4"/>
      <c r="B258" s="8"/>
      <c r="C258" s="4"/>
      <c r="D258" s="4"/>
      <c r="E258" s="4"/>
      <c r="F258" s="9"/>
      <c r="G258" s="9"/>
      <c r="H258" s="6" t="str">
        <f>IF(A258="","",SUMIF($A$6:$A$405,A258,$F$6:$F$405)-SUMIF($A$6:$A$405,A258,$G$6:$G$405))</f>
        <v/>
      </c>
      <c r="I258" t="str">
        <f>IF(COUNTA(A258:G258)=0,"",IF(OR(A258="",NOT(ISNUMBER(B258)),C258="",COUNTIF(Chart!$A$6:$A$55,C258)&lt;&gt;1,D258="",E258="",COUNT(F258:G258)&lt;&gt;COUNTA(F258:G258),F258&lt;0,G258&lt;0,AND(F258&gt;0,G258&gt;0),SUM(F258:G258)=0),"REVIEW INPUT",IF(ROUND(H258,2)&lt;&gt;0,"ENTRY IMBALANCE","OK")))</f>
        <v/>
      </c>
    </row>
    <row r="259" spans="1:9" x14ac:dyDescent="0.25">
      <c r="A259" s="4"/>
      <c r="B259" s="8"/>
      <c r="C259" s="4"/>
      <c r="D259" s="4"/>
      <c r="E259" s="4"/>
      <c r="F259" s="9"/>
      <c r="G259" s="9"/>
      <c r="H259" s="6" t="str">
        <f>IF(A259="","",SUMIF($A$6:$A$405,A259,$F$6:$F$405)-SUMIF($A$6:$A$405,A259,$G$6:$G$405))</f>
        <v/>
      </c>
      <c r="I259" t="str">
        <f>IF(COUNTA(A259:G259)=0,"",IF(OR(A259="",NOT(ISNUMBER(B259)),C259="",COUNTIF(Chart!$A$6:$A$55,C259)&lt;&gt;1,D259="",E259="",COUNT(F259:G259)&lt;&gt;COUNTA(F259:G259),F259&lt;0,G259&lt;0,AND(F259&gt;0,G259&gt;0),SUM(F259:G259)=0),"REVIEW INPUT",IF(ROUND(H259,2)&lt;&gt;0,"ENTRY IMBALANCE","OK")))</f>
        <v/>
      </c>
    </row>
    <row r="260" spans="1:9" x14ac:dyDescent="0.25">
      <c r="A260" s="4"/>
      <c r="B260" s="8"/>
      <c r="C260" s="4"/>
      <c r="D260" s="4"/>
      <c r="E260" s="4"/>
      <c r="F260" s="9"/>
      <c r="G260" s="9"/>
      <c r="H260" s="6" t="str">
        <f>IF(A260="","",SUMIF($A$6:$A$405,A260,$F$6:$F$405)-SUMIF($A$6:$A$405,A260,$G$6:$G$405))</f>
        <v/>
      </c>
      <c r="I260" t="str">
        <f>IF(COUNTA(A260:G260)=0,"",IF(OR(A260="",NOT(ISNUMBER(B260)),C260="",COUNTIF(Chart!$A$6:$A$55,C260)&lt;&gt;1,D260="",E260="",COUNT(F260:G260)&lt;&gt;COUNTA(F260:G260),F260&lt;0,G260&lt;0,AND(F260&gt;0,G260&gt;0),SUM(F260:G260)=0),"REVIEW INPUT",IF(ROUND(H260,2)&lt;&gt;0,"ENTRY IMBALANCE","OK")))</f>
        <v/>
      </c>
    </row>
    <row r="261" spans="1:9" x14ac:dyDescent="0.25">
      <c r="A261" s="4"/>
      <c r="B261" s="8"/>
      <c r="C261" s="4"/>
      <c r="D261" s="4"/>
      <c r="E261" s="4"/>
      <c r="F261" s="9"/>
      <c r="G261" s="9"/>
      <c r="H261" s="6" t="str">
        <f>IF(A261="","",SUMIF($A$6:$A$405,A261,$F$6:$F$405)-SUMIF($A$6:$A$405,A261,$G$6:$G$405))</f>
        <v/>
      </c>
      <c r="I261" t="str">
        <f>IF(COUNTA(A261:G261)=0,"",IF(OR(A261="",NOT(ISNUMBER(B261)),C261="",COUNTIF(Chart!$A$6:$A$55,C261)&lt;&gt;1,D261="",E261="",COUNT(F261:G261)&lt;&gt;COUNTA(F261:G261),F261&lt;0,G261&lt;0,AND(F261&gt;0,G261&gt;0),SUM(F261:G261)=0),"REVIEW INPUT",IF(ROUND(H261,2)&lt;&gt;0,"ENTRY IMBALANCE","OK")))</f>
        <v/>
      </c>
    </row>
    <row r="262" spans="1:9" x14ac:dyDescent="0.25">
      <c r="A262" s="4"/>
      <c r="B262" s="8"/>
      <c r="C262" s="4"/>
      <c r="D262" s="4"/>
      <c r="E262" s="4"/>
      <c r="F262" s="9"/>
      <c r="G262" s="9"/>
      <c r="H262" s="6" t="str">
        <f>IF(A262="","",SUMIF($A$6:$A$405,A262,$F$6:$F$405)-SUMIF($A$6:$A$405,A262,$G$6:$G$405))</f>
        <v/>
      </c>
      <c r="I262" t="str">
        <f>IF(COUNTA(A262:G262)=0,"",IF(OR(A262="",NOT(ISNUMBER(B262)),C262="",COUNTIF(Chart!$A$6:$A$55,C262)&lt;&gt;1,D262="",E262="",COUNT(F262:G262)&lt;&gt;COUNTA(F262:G262),F262&lt;0,G262&lt;0,AND(F262&gt;0,G262&gt;0),SUM(F262:G262)=0),"REVIEW INPUT",IF(ROUND(H262,2)&lt;&gt;0,"ENTRY IMBALANCE","OK")))</f>
        <v/>
      </c>
    </row>
    <row r="263" spans="1:9" x14ac:dyDescent="0.25">
      <c r="A263" s="4"/>
      <c r="B263" s="8"/>
      <c r="C263" s="4"/>
      <c r="D263" s="4"/>
      <c r="E263" s="4"/>
      <c r="F263" s="9"/>
      <c r="G263" s="9"/>
      <c r="H263" s="6" t="str">
        <f>IF(A263="","",SUMIF($A$6:$A$405,A263,$F$6:$F$405)-SUMIF($A$6:$A$405,A263,$G$6:$G$405))</f>
        <v/>
      </c>
      <c r="I263" t="str">
        <f>IF(COUNTA(A263:G263)=0,"",IF(OR(A263="",NOT(ISNUMBER(B263)),C263="",COUNTIF(Chart!$A$6:$A$55,C263)&lt;&gt;1,D263="",E263="",COUNT(F263:G263)&lt;&gt;COUNTA(F263:G263),F263&lt;0,G263&lt;0,AND(F263&gt;0,G263&gt;0),SUM(F263:G263)=0),"REVIEW INPUT",IF(ROUND(H263,2)&lt;&gt;0,"ENTRY IMBALANCE","OK")))</f>
        <v/>
      </c>
    </row>
    <row r="264" spans="1:9" x14ac:dyDescent="0.25">
      <c r="A264" s="4"/>
      <c r="B264" s="8"/>
      <c r="C264" s="4"/>
      <c r="D264" s="4"/>
      <c r="E264" s="4"/>
      <c r="F264" s="9"/>
      <c r="G264" s="9"/>
      <c r="H264" s="6" t="str">
        <f>IF(A264="","",SUMIF($A$6:$A$405,A264,$F$6:$F$405)-SUMIF($A$6:$A$405,A264,$G$6:$G$405))</f>
        <v/>
      </c>
      <c r="I264" t="str">
        <f>IF(COUNTA(A264:G264)=0,"",IF(OR(A264="",NOT(ISNUMBER(B264)),C264="",COUNTIF(Chart!$A$6:$A$55,C264)&lt;&gt;1,D264="",E264="",COUNT(F264:G264)&lt;&gt;COUNTA(F264:G264),F264&lt;0,G264&lt;0,AND(F264&gt;0,G264&gt;0),SUM(F264:G264)=0),"REVIEW INPUT",IF(ROUND(H264,2)&lt;&gt;0,"ENTRY IMBALANCE","OK")))</f>
        <v/>
      </c>
    </row>
    <row r="265" spans="1:9" x14ac:dyDescent="0.25">
      <c r="A265" s="4"/>
      <c r="B265" s="8"/>
      <c r="C265" s="4"/>
      <c r="D265" s="4"/>
      <c r="E265" s="4"/>
      <c r="F265" s="9"/>
      <c r="G265" s="9"/>
      <c r="H265" s="6" t="str">
        <f>IF(A265="","",SUMIF($A$6:$A$405,A265,$F$6:$F$405)-SUMIF($A$6:$A$405,A265,$G$6:$G$405))</f>
        <v/>
      </c>
      <c r="I265" t="str">
        <f>IF(COUNTA(A265:G265)=0,"",IF(OR(A265="",NOT(ISNUMBER(B265)),C265="",COUNTIF(Chart!$A$6:$A$55,C265)&lt;&gt;1,D265="",E265="",COUNT(F265:G265)&lt;&gt;COUNTA(F265:G265),F265&lt;0,G265&lt;0,AND(F265&gt;0,G265&gt;0),SUM(F265:G265)=0),"REVIEW INPUT",IF(ROUND(H265,2)&lt;&gt;0,"ENTRY IMBALANCE","OK")))</f>
        <v/>
      </c>
    </row>
    <row r="266" spans="1:9" x14ac:dyDescent="0.25">
      <c r="A266" s="4"/>
      <c r="B266" s="8"/>
      <c r="C266" s="4"/>
      <c r="D266" s="4"/>
      <c r="E266" s="4"/>
      <c r="F266" s="9"/>
      <c r="G266" s="9"/>
      <c r="H266" s="6" t="str">
        <f>IF(A266="","",SUMIF($A$6:$A$405,A266,$F$6:$F$405)-SUMIF($A$6:$A$405,A266,$G$6:$G$405))</f>
        <v/>
      </c>
      <c r="I266" t="str">
        <f>IF(COUNTA(A266:G266)=0,"",IF(OR(A266="",NOT(ISNUMBER(B266)),C266="",COUNTIF(Chart!$A$6:$A$55,C266)&lt;&gt;1,D266="",E266="",COUNT(F266:G266)&lt;&gt;COUNTA(F266:G266),F266&lt;0,G266&lt;0,AND(F266&gt;0,G266&gt;0),SUM(F266:G266)=0),"REVIEW INPUT",IF(ROUND(H266,2)&lt;&gt;0,"ENTRY IMBALANCE","OK")))</f>
        <v/>
      </c>
    </row>
    <row r="267" spans="1:9" x14ac:dyDescent="0.25">
      <c r="A267" s="4"/>
      <c r="B267" s="8"/>
      <c r="C267" s="4"/>
      <c r="D267" s="4"/>
      <c r="E267" s="4"/>
      <c r="F267" s="9"/>
      <c r="G267" s="9"/>
      <c r="H267" s="6" t="str">
        <f>IF(A267="","",SUMIF($A$6:$A$405,A267,$F$6:$F$405)-SUMIF($A$6:$A$405,A267,$G$6:$G$405))</f>
        <v/>
      </c>
      <c r="I267" t="str">
        <f>IF(COUNTA(A267:G267)=0,"",IF(OR(A267="",NOT(ISNUMBER(B267)),C267="",COUNTIF(Chart!$A$6:$A$55,C267)&lt;&gt;1,D267="",E267="",COUNT(F267:G267)&lt;&gt;COUNTA(F267:G267),F267&lt;0,G267&lt;0,AND(F267&gt;0,G267&gt;0),SUM(F267:G267)=0),"REVIEW INPUT",IF(ROUND(H267,2)&lt;&gt;0,"ENTRY IMBALANCE","OK")))</f>
        <v/>
      </c>
    </row>
    <row r="268" spans="1:9" x14ac:dyDescent="0.25">
      <c r="A268" s="4"/>
      <c r="B268" s="8"/>
      <c r="C268" s="4"/>
      <c r="D268" s="4"/>
      <c r="E268" s="4"/>
      <c r="F268" s="9"/>
      <c r="G268" s="9"/>
      <c r="H268" s="6" t="str">
        <f>IF(A268="","",SUMIF($A$6:$A$405,A268,$F$6:$F$405)-SUMIF($A$6:$A$405,A268,$G$6:$G$405))</f>
        <v/>
      </c>
      <c r="I268" t="str">
        <f>IF(COUNTA(A268:G268)=0,"",IF(OR(A268="",NOT(ISNUMBER(B268)),C268="",COUNTIF(Chart!$A$6:$A$55,C268)&lt;&gt;1,D268="",E268="",COUNT(F268:G268)&lt;&gt;COUNTA(F268:G268),F268&lt;0,G268&lt;0,AND(F268&gt;0,G268&gt;0),SUM(F268:G268)=0),"REVIEW INPUT",IF(ROUND(H268,2)&lt;&gt;0,"ENTRY IMBALANCE","OK")))</f>
        <v/>
      </c>
    </row>
    <row r="269" spans="1:9" x14ac:dyDescent="0.25">
      <c r="A269" s="4"/>
      <c r="B269" s="8"/>
      <c r="C269" s="4"/>
      <c r="D269" s="4"/>
      <c r="E269" s="4"/>
      <c r="F269" s="9"/>
      <c r="G269" s="9"/>
      <c r="H269" s="6" t="str">
        <f>IF(A269="","",SUMIF($A$6:$A$405,A269,$F$6:$F$405)-SUMIF($A$6:$A$405,A269,$G$6:$G$405))</f>
        <v/>
      </c>
      <c r="I269" t="str">
        <f>IF(COUNTA(A269:G269)=0,"",IF(OR(A269="",NOT(ISNUMBER(B269)),C269="",COUNTIF(Chart!$A$6:$A$55,C269)&lt;&gt;1,D269="",E269="",COUNT(F269:G269)&lt;&gt;COUNTA(F269:G269),F269&lt;0,G269&lt;0,AND(F269&gt;0,G269&gt;0),SUM(F269:G269)=0),"REVIEW INPUT",IF(ROUND(H269,2)&lt;&gt;0,"ENTRY IMBALANCE","OK")))</f>
        <v/>
      </c>
    </row>
    <row r="270" spans="1:9" x14ac:dyDescent="0.25">
      <c r="A270" s="4"/>
      <c r="B270" s="8"/>
      <c r="C270" s="4"/>
      <c r="D270" s="4"/>
      <c r="E270" s="4"/>
      <c r="F270" s="9"/>
      <c r="G270" s="9"/>
      <c r="H270" s="6" t="str">
        <f>IF(A270="","",SUMIF($A$6:$A$405,A270,$F$6:$F$405)-SUMIF($A$6:$A$405,A270,$G$6:$G$405))</f>
        <v/>
      </c>
      <c r="I270" t="str">
        <f>IF(COUNTA(A270:G270)=0,"",IF(OR(A270="",NOT(ISNUMBER(B270)),C270="",COUNTIF(Chart!$A$6:$A$55,C270)&lt;&gt;1,D270="",E270="",COUNT(F270:G270)&lt;&gt;COUNTA(F270:G270),F270&lt;0,G270&lt;0,AND(F270&gt;0,G270&gt;0),SUM(F270:G270)=0),"REVIEW INPUT",IF(ROUND(H270,2)&lt;&gt;0,"ENTRY IMBALANCE","OK")))</f>
        <v/>
      </c>
    </row>
    <row r="271" spans="1:9" x14ac:dyDescent="0.25">
      <c r="A271" s="4"/>
      <c r="B271" s="8"/>
      <c r="C271" s="4"/>
      <c r="D271" s="4"/>
      <c r="E271" s="4"/>
      <c r="F271" s="9"/>
      <c r="G271" s="9"/>
      <c r="H271" s="6" t="str">
        <f>IF(A271="","",SUMIF($A$6:$A$405,A271,$F$6:$F$405)-SUMIF($A$6:$A$405,A271,$G$6:$G$405))</f>
        <v/>
      </c>
      <c r="I271" t="str">
        <f>IF(COUNTA(A271:G271)=0,"",IF(OR(A271="",NOT(ISNUMBER(B271)),C271="",COUNTIF(Chart!$A$6:$A$55,C271)&lt;&gt;1,D271="",E271="",COUNT(F271:G271)&lt;&gt;COUNTA(F271:G271),F271&lt;0,G271&lt;0,AND(F271&gt;0,G271&gt;0),SUM(F271:G271)=0),"REVIEW INPUT",IF(ROUND(H271,2)&lt;&gt;0,"ENTRY IMBALANCE","OK")))</f>
        <v/>
      </c>
    </row>
    <row r="272" spans="1:9" x14ac:dyDescent="0.25">
      <c r="A272" s="4"/>
      <c r="B272" s="8"/>
      <c r="C272" s="4"/>
      <c r="D272" s="4"/>
      <c r="E272" s="4"/>
      <c r="F272" s="9"/>
      <c r="G272" s="9"/>
      <c r="H272" s="6" t="str">
        <f>IF(A272="","",SUMIF($A$6:$A$405,A272,$F$6:$F$405)-SUMIF($A$6:$A$405,A272,$G$6:$G$405))</f>
        <v/>
      </c>
      <c r="I272" t="str">
        <f>IF(COUNTA(A272:G272)=0,"",IF(OR(A272="",NOT(ISNUMBER(B272)),C272="",COUNTIF(Chart!$A$6:$A$55,C272)&lt;&gt;1,D272="",E272="",COUNT(F272:G272)&lt;&gt;COUNTA(F272:G272),F272&lt;0,G272&lt;0,AND(F272&gt;0,G272&gt;0),SUM(F272:G272)=0),"REVIEW INPUT",IF(ROUND(H272,2)&lt;&gt;0,"ENTRY IMBALANCE","OK")))</f>
        <v/>
      </c>
    </row>
    <row r="273" spans="1:9" x14ac:dyDescent="0.25">
      <c r="A273" s="4"/>
      <c r="B273" s="8"/>
      <c r="C273" s="4"/>
      <c r="D273" s="4"/>
      <c r="E273" s="4"/>
      <c r="F273" s="9"/>
      <c r="G273" s="9"/>
      <c r="H273" s="6" t="str">
        <f>IF(A273="","",SUMIF($A$6:$A$405,A273,$F$6:$F$405)-SUMIF($A$6:$A$405,A273,$G$6:$G$405))</f>
        <v/>
      </c>
      <c r="I273" t="str">
        <f>IF(COUNTA(A273:G273)=0,"",IF(OR(A273="",NOT(ISNUMBER(B273)),C273="",COUNTIF(Chart!$A$6:$A$55,C273)&lt;&gt;1,D273="",E273="",COUNT(F273:G273)&lt;&gt;COUNTA(F273:G273),F273&lt;0,G273&lt;0,AND(F273&gt;0,G273&gt;0),SUM(F273:G273)=0),"REVIEW INPUT",IF(ROUND(H273,2)&lt;&gt;0,"ENTRY IMBALANCE","OK")))</f>
        <v/>
      </c>
    </row>
    <row r="274" spans="1:9" x14ac:dyDescent="0.25">
      <c r="A274" s="4"/>
      <c r="B274" s="8"/>
      <c r="C274" s="4"/>
      <c r="D274" s="4"/>
      <c r="E274" s="4"/>
      <c r="F274" s="9"/>
      <c r="G274" s="9"/>
      <c r="H274" s="6" t="str">
        <f>IF(A274="","",SUMIF($A$6:$A$405,A274,$F$6:$F$405)-SUMIF($A$6:$A$405,A274,$G$6:$G$405))</f>
        <v/>
      </c>
      <c r="I274" t="str">
        <f>IF(COUNTA(A274:G274)=0,"",IF(OR(A274="",NOT(ISNUMBER(B274)),C274="",COUNTIF(Chart!$A$6:$A$55,C274)&lt;&gt;1,D274="",E274="",COUNT(F274:G274)&lt;&gt;COUNTA(F274:G274),F274&lt;0,G274&lt;0,AND(F274&gt;0,G274&gt;0),SUM(F274:G274)=0),"REVIEW INPUT",IF(ROUND(H274,2)&lt;&gt;0,"ENTRY IMBALANCE","OK")))</f>
        <v/>
      </c>
    </row>
    <row r="275" spans="1:9" x14ac:dyDescent="0.25">
      <c r="A275" s="4"/>
      <c r="B275" s="8"/>
      <c r="C275" s="4"/>
      <c r="D275" s="4"/>
      <c r="E275" s="4"/>
      <c r="F275" s="9"/>
      <c r="G275" s="9"/>
      <c r="H275" s="6" t="str">
        <f>IF(A275="","",SUMIF($A$6:$A$405,A275,$F$6:$F$405)-SUMIF($A$6:$A$405,A275,$G$6:$G$405))</f>
        <v/>
      </c>
      <c r="I275" t="str">
        <f>IF(COUNTA(A275:G275)=0,"",IF(OR(A275="",NOT(ISNUMBER(B275)),C275="",COUNTIF(Chart!$A$6:$A$55,C275)&lt;&gt;1,D275="",E275="",COUNT(F275:G275)&lt;&gt;COUNTA(F275:G275),F275&lt;0,G275&lt;0,AND(F275&gt;0,G275&gt;0),SUM(F275:G275)=0),"REVIEW INPUT",IF(ROUND(H275,2)&lt;&gt;0,"ENTRY IMBALANCE","OK")))</f>
        <v/>
      </c>
    </row>
    <row r="276" spans="1:9" x14ac:dyDescent="0.25">
      <c r="A276" s="4"/>
      <c r="B276" s="8"/>
      <c r="C276" s="4"/>
      <c r="D276" s="4"/>
      <c r="E276" s="4"/>
      <c r="F276" s="9"/>
      <c r="G276" s="9"/>
      <c r="H276" s="6" t="str">
        <f>IF(A276="","",SUMIF($A$6:$A$405,A276,$F$6:$F$405)-SUMIF($A$6:$A$405,A276,$G$6:$G$405))</f>
        <v/>
      </c>
      <c r="I276" t="str">
        <f>IF(COUNTA(A276:G276)=0,"",IF(OR(A276="",NOT(ISNUMBER(B276)),C276="",COUNTIF(Chart!$A$6:$A$55,C276)&lt;&gt;1,D276="",E276="",COUNT(F276:G276)&lt;&gt;COUNTA(F276:G276),F276&lt;0,G276&lt;0,AND(F276&gt;0,G276&gt;0),SUM(F276:G276)=0),"REVIEW INPUT",IF(ROUND(H276,2)&lt;&gt;0,"ENTRY IMBALANCE","OK")))</f>
        <v/>
      </c>
    </row>
    <row r="277" spans="1:9" x14ac:dyDescent="0.25">
      <c r="A277" s="4"/>
      <c r="B277" s="8"/>
      <c r="C277" s="4"/>
      <c r="D277" s="4"/>
      <c r="E277" s="4"/>
      <c r="F277" s="9"/>
      <c r="G277" s="9"/>
      <c r="H277" s="6" t="str">
        <f>IF(A277="","",SUMIF($A$6:$A$405,A277,$F$6:$F$405)-SUMIF($A$6:$A$405,A277,$G$6:$G$405))</f>
        <v/>
      </c>
      <c r="I277" t="str">
        <f>IF(COUNTA(A277:G277)=0,"",IF(OR(A277="",NOT(ISNUMBER(B277)),C277="",COUNTIF(Chart!$A$6:$A$55,C277)&lt;&gt;1,D277="",E277="",COUNT(F277:G277)&lt;&gt;COUNTA(F277:G277),F277&lt;0,G277&lt;0,AND(F277&gt;0,G277&gt;0),SUM(F277:G277)=0),"REVIEW INPUT",IF(ROUND(H277,2)&lt;&gt;0,"ENTRY IMBALANCE","OK")))</f>
        <v/>
      </c>
    </row>
    <row r="278" spans="1:9" x14ac:dyDescent="0.25">
      <c r="A278" s="4"/>
      <c r="B278" s="8"/>
      <c r="C278" s="4"/>
      <c r="D278" s="4"/>
      <c r="E278" s="4"/>
      <c r="F278" s="9"/>
      <c r="G278" s="9"/>
      <c r="H278" s="6" t="str">
        <f>IF(A278="","",SUMIF($A$6:$A$405,A278,$F$6:$F$405)-SUMIF($A$6:$A$405,A278,$G$6:$G$405))</f>
        <v/>
      </c>
      <c r="I278" t="str">
        <f>IF(COUNTA(A278:G278)=0,"",IF(OR(A278="",NOT(ISNUMBER(B278)),C278="",COUNTIF(Chart!$A$6:$A$55,C278)&lt;&gt;1,D278="",E278="",COUNT(F278:G278)&lt;&gt;COUNTA(F278:G278),F278&lt;0,G278&lt;0,AND(F278&gt;0,G278&gt;0),SUM(F278:G278)=0),"REVIEW INPUT",IF(ROUND(H278,2)&lt;&gt;0,"ENTRY IMBALANCE","OK")))</f>
        <v/>
      </c>
    </row>
    <row r="279" spans="1:9" x14ac:dyDescent="0.25">
      <c r="A279" s="4"/>
      <c r="B279" s="8"/>
      <c r="C279" s="4"/>
      <c r="D279" s="4"/>
      <c r="E279" s="4"/>
      <c r="F279" s="9"/>
      <c r="G279" s="9"/>
      <c r="H279" s="6" t="str">
        <f>IF(A279="","",SUMIF($A$6:$A$405,A279,$F$6:$F$405)-SUMIF($A$6:$A$405,A279,$G$6:$G$405))</f>
        <v/>
      </c>
      <c r="I279" t="str">
        <f>IF(COUNTA(A279:G279)=0,"",IF(OR(A279="",NOT(ISNUMBER(B279)),C279="",COUNTIF(Chart!$A$6:$A$55,C279)&lt;&gt;1,D279="",E279="",COUNT(F279:G279)&lt;&gt;COUNTA(F279:G279),F279&lt;0,G279&lt;0,AND(F279&gt;0,G279&gt;0),SUM(F279:G279)=0),"REVIEW INPUT",IF(ROUND(H279,2)&lt;&gt;0,"ENTRY IMBALANCE","OK")))</f>
        <v/>
      </c>
    </row>
    <row r="280" spans="1:9" x14ac:dyDescent="0.25">
      <c r="A280" s="4"/>
      <c r="B280" s="8"/>
      <c r="C280" s="4"/>
      <c r="D280" s="4"/>
      <c r="E280" s="4"/>
      <c r="F280" s="9"/>
      <c r="G280" s="9"/>
      <c r="H280" s="6" t="str">
        <f>IF(A280="","",SUMIF($A$6:$A$405,A280,$F$6:$F$405)-SUMIF($A$6:$A$405,A280,$G$6:$G$405))</f>
        <v/>
      </c>
      <c r="I280" t="str">
        <f>IF(COUNTA(A280:G280)=0,"",IF(OR(A280="",NOT(ISNUMBER(B280)),C280="",COUNTIF(Chart!$A$6:$A$55,C280)&lt;&gt;1,D280="",E280="",COUNT(F280:G280)&lt;&gt;COUNTA(F280:G280),F280&lt;0,G280&lt;0,AND(F280&gt;0,G280&gt;0),SUM(F280:G280)=0),"REVIEW INPUT",IF(ROUND(H280,2)&lt;&gt;0,"ENTRY IMBALANCE","OK")))</f>
        <v/>
      </c>
    </row>
    <row r="281" spans="1:9" x14ac:dyDescent="0.25">
      <c r="A281" s="4"/>
      <c r="B281" s="8"/>
      <c r="C281" s="4"/>
      <c r="D281" s="4"/>
      <c r="E281" s="4"/>
      <c r="F281" s="9"/>
      <c r="G281" s="9"/>
      <c r="H281" s="6" t="str">
        <f>IF(A281="","",SUMIF($A$6:$A$405,A281,$F$6:$F$405)-SUMIF($A$6:$A$405,A281,$G$6:$G$405))</f>
        <v/>
      </c>
      <c r="I281" t="str">
        <f>IF(COUNTA(A281:G281)=0,"",IF(OR(A281="",NOT(ISNUMBER(B281)),C281="",COUNTIF(Chart!$A$6:$A$55,C281)&lt;&gt;1,D281="",E281="",COUNT(F281:G281)&lt;&gt;COUNTA(F281:G281),F281&lt;0,G281&lt;0,AND(F281&gt;0,G281&gt;0),SUM(F281:G281)=0),"REVIEW INPUT",IF(ROUND(H281,2)&lt;&gt;0,"ENTRY IMBALANCE","OK")))</f>
        <v/>
      </c>
    </row>
    <row r="282" spans="1:9" x14ac:dyDescent="0.25">
      <c r="A282" s="4"/>
      <c r="B282" s="8"/>
      <c r="C282" s="4"/>
      <c r="D282" s="4"/>
      <c r="E282" s="4"/>
      <c r="F282" s="9"/>
      <c r="G282" s="9"/>
      <c r="H282" s="6" t="str">
        <f>IF(A282="","",SUMIF($A$6:$A$405,A282,$F$6:$F$405)-SUMIF($A$6:$A$405,A282,$G$6:$G$405))</f>
        <v/>
      </c>
      <c r="I282" t="str">
        <f>IF(COUNTA(A282:G282)=0,"",IF(OR(A282="",NOT(ISNUMBER(B282)),C282="",COUNTIF(Chart!$A$6:$A$55,C282)&lt;&gt;1,D282="",E282="",COUNT(F282:G282)&lt;&gt;COUNTA(F282:G282),F282&lt;0,G282&lt;0,AND(F282&gt;0,G282&gt;0),SUM(F282:G282)=0),"REVIEW INPUT",IF(ROUND(H282,2)&lt;&gt;0,"ENTRY IMBALANCE","OK")))</f>
        <v/>
      </c>
    </row>
    <row r="283" spans="1:9" x14ac:dyDescent="0.25">
      <c r="A283" s="4"/>
      <c r="B283" s="8"/>
      <c r="C283" s="4"/>
      <c r="D283" s="4"/>
      <c r="E283" s="4"/>
      <c r="F283" s="9"/>
      <c r="G283" s="9"/>
      <c r="H283" s="6" t="str">
        <f>IF(A283="","",SUMIF($A$6:$A$405,A283,$F$6:$F$405)-SUMIF($A$6:$A$405,A283,$G$6:$G$405))</f>
        <v/>
      </c>
      <c r="I283" t="str">
        <f>IF(COUNTA(A283:G283)=0,"",IF(OR(A283="",NOT(ISNUMBER(B283)),C283="",COUNTIF(Chart!$A$6:$A$55,C283)&lt;&gt;1,D283="",E283="",COUNT(F283:G283)&lt;&gt;COUNTA(F283:G283),F283&lt;0,G283&lt;0,AND(F283&gt;0,G283&gt;0),SUM(F283:G283)=0),"REVIEW INPUT",IF(ROUND(H283,2)&lt;&gt;0,"ENTRY IMBALANCE","OK")))</f>
        <v/>
      </c>
    </row>
    <row r="284" spans="1:9" x14ac:dyDescent="0.25">
      <c r="A284" s="4"/>
      <c r="B284" s="8"/>
      <c r="C284" s="4"/>
      <c r="D284" s="4"/>
      <c r="E284" s="4"/>
      <c r="F284" s="9"/>
      <c r="G284" s="9"/>
      <c r="H284" s="6" t="str">
        <f>IF(A284="","",SUMIF($A$6:$A$405,A284,$F$6:$F$405)-SUMIF($A$6:$A$405,A284,$G$6:$G$405))</f>
        <v/>
      </c>
      <c r="I284" t="str">
        <f>IF(COUNTA(A284:G284)=0,"",IF(OR(A284="",NOT(ISNUMBER(B284)),C284="",COUNTIF(Chart!$A$6:$A$55,C284)&lt;&gt;1,D284="",E284="",COUNT(F284:G284)&lt;&gt;COUNTA(F284:G284),F284&lt;0,G284&lt;0,AND(F284&gt;0,G284&gt;0),SUM(F284:G284)=0),"REVIEW INPUT",IF(ROUND(H284,2)&lt;&gt;0,"ENTRY IMBALANCE","OK")))</f>
        <v/>
      </c>
    </row>
    <row r="285" spans="1:9" x14ac:dyDescent="0.25">
      <c r="A285" s="4"/>
      <c r="B285" s="8"/>
      <c r="C285" s="4"/>
      <c r="D285" s="4"/>
      <c r="E285" s="4"/>
      <c r="F285" s="9"/>
      <c r="G285" s="9"/>
      <c r="H285" s="6" t="str">
        <f>IF(A285="","",SUMIF($A$6:$A$405,A285,$F$6:$F$405)-SUMIF($A$6:$A$405,A285,$G$6:$G$405))</f>
        <v/>
      </c>
      <c r="I285" t="str">
        <f>IF(COUNTA(A285:G285)=0,"",IF(OR(A285="",NOT(ISNUMBER(B285)),C285="",COUNTIF(Chart!$A$6:$A$55,C285)&lt;&gt;1,D285="",E285="",COUNT(F285:G285)&lt;&gt;COUNTA(F285:G285),F285&lt;0,G285&lt;0,AND(F285&gt;0,G285&gt;0),SUM(F285:G285)=0),"REVIEW INPUT",IF(ROUND(H285,2)&lt;&gt;0,"ENTRY IMBALANCE","OK")))</f>
        <v/>
      </c>
    </row>
    <row r="286" spans="1:9" x14ac:dyDescent="0.25">
      <c r="A286" s="4"/>
      <c r="B286" s="8"/>
      <c r="C286" s="4"/>
      <c r="D286" s="4"/>
      <c r="E286" s="4"/>
      <c r="F286" s="9"/>
      <c r="G286" s="9"/>
      <c r="H286" s="6" t="str">
        <f>IF(A286="","",SUMIF($A$6:$A$405,A286,$F$6:$F$405)-SUMIF($A$6:$A$405,A286,$G$6:$G$405))</f>
        <v/>
      </c>
      <c r="I286" t="str">
        <f>IF(COUNTA(A286:G286)=0,"",IF(OR(A286="",NOT(ISNUMBER(B286)),C286="",COUNTIF(Chart!$A$6:$A$55,C286)&lt;&gt;1,D286="",E286="",COUNT(F286:G286)&lt;&gt;COUNTA(F286:G286),F286&lt;0,G286&lt;0,AND(F286&gt;0,G286&gt;0),SUM(F286:G286)=0),"REVIEW INPUT",IF(ROUND(H286,2)&lt;&gt;0,"ENTRY IMBALANCE","OK")))</f>
        <v/>
      </c>
    </row>
    <row r="287" spans="1:9" x14ac:dyDescent="0.25">
      <c r="A287" s="4"/>
      <c r="B287" s="8"/>
      <c r="C287" s="4"/>
      <c r="D287" s="4"/>
      <c r="E287" s="4"/>
      <c r="F287" s="9"/>
      <c r="G287" s="9"/>
      <c r="H287" s="6" t="str">
        <f>IF(A287="","",SUMIF($A$6:$A$405,A287,$F$6:$F$405)-SUMIF($A$6:$A$405,A287,$G$6:$G$405))</f>
        <v/>
      </c>
      <c r="I287" t="str">
        <f>IF(COUNTA(A287:G287)=0,"",IF(OR(A287="",NOT(ISNUMBER(B287)),C287="",COUNTIF(Chart!$A$6:$A$55,C287)&lt;&gt;1,D287="",E287="",COUNT(F287:G287)&lt;&gt;COUNTA(F287:G287),F287&lt;0,G287&lt;0,AND(F287&gt;0,G287&gt;0),SUM(F287:G287)=0),"REVIEW INPUT",IF(ROUND(H287,2)&lt;&gt;0,"ENTRY IMBALANCE","OK")))</f>
        <v/>
      </c>
    </row>
    <row r="288" spans="1:9" x14ac:dyDescent="0.25">
      <c r="A288" s="4"/>
      <c r="B288" s="8"/>
      <c r="C288" s="4"/>
      <c r="D288" s="4"/>
      <c r="E288" s="4"/>
      <c r="F288" s="9"/>
      <c r="G288" s="9"/>
      <c r="H288" s="6" t="str">
        <f>IF(A288="","",SUMIF($A$6:$A$405,A288,$F$6:$F$405)-SUMIF($A$6:$A$405,A288,$G$6:$G$405))</f>
        <v/>
      </c>
      <c r="I288" t="str">
        <f>IF(COUNTA(A288:G288)=0,"",IF(OR(A288="",NOT(ISNUMBER(B288)),C288="",COUNTIF(Chart!$A$6:$A$55,C288)&lt;&gt;1,D288="",E288="",COUNT(F288:G288)&lt;&gt;COUNTA(F288:G288),F288&lt;0,G288&lt;0,AND(F288&gt;0,G288&gt;0),SUM(F288:G288)=0),"REVIEW INPUT",IF(ROUND(H288,2)&lt;&gt;0,"ENTRY IMBALANCE","OK")))</f>
        <v/>
      </c>
    </row>
    <row r="289" spans="1:9" x14ac:dyDescent="0.25">
      <c r="A289" s="4"/>
      <c r="B289" s="8"/>
      <c r="C289" s="4"/>
      <c r="D289" s="4"/>
      <c r="E289" s="4"/>
      <c r="F289" s="9"/>
      <c r="G289" s="9"/>
      <c r="H289" s="6" t="str">
        <f>IF(A289="","",SUMIF($A$6:$A$405,A289,$F$6:$F$405)-SUMIF($A$6:$A$405,A289,$G$6:$G$405))</f>
        <v/>
      </c>
      <c r="I289" t="str">
        <f>IF(COUNTA(A289:G289)=0,"",IF(OR(A289="",NOT(ISNUMBER(B289)),C289="",COUNTIF(Chart!$A$6:$A$55,C289)&lt;&gt;1,D289="",E289="",COUNT(F289:G289)&lt;&gt;COUNTA(F289:G289),F289&lt;0,G289&lt;0,AND(F289&gt;0,G289&gt;0),SUM(F289:G289)=0),"REVIEW INPUT",IF(ROUND(H289,2)&lt;&gt;0,"ENTRY IMBALANCE","OK")))</f>
        <v/>
      </c>
    </row>
    <row r="290" spans="1:9" x14ac:dyDescent="0.25">
      <c r="A290" s="4"/>
      <c r="B290" s="8"/>
      <c r="C290" s="4"/>
      <c r="D290" s="4"/>
      <c r="E290" s="4"/>
      <c r="F290" s="9"/>
      <c r="G290" s="9"/>
      <c r="H290" s="6" t="str">
        <f>IF(A290="","",SUMIF($A$6:$A$405,A290,$F$6:$F$405)-SUMIF($A$6:$A$405,A290,$G$6:$G$405))</f>
        <v/>
      </c>
      <c r="I290" t="str">
        <f>IF(COUNTA(A290:G290)=0,"",IF(OR(A290="",NOT(ISNUMBER(B290)),C290="",COUNTIF(Chart!$A$6:$A$55,C290)&lt;&gt;1,D290="",E290="",COUNT(F290:G290)&lt;&gt;COUNTA(F290:G290),F290&lt;0,G290&lt;0,AND(F290&gt;0,G290&gt;0),SUM(F290:G290)=0),"REVIEW INPUT",IF(ROUND(H290,2)&lt;&gt;0,"ENTRY IMBALANCE","OK")))</f>
        <v/>
      </c>
    </row>
    <row r="291" spans="1:9" x14ac:dyDescent="0.25">
      <c r="A291" s="4"/>
      <c r="B291" s="8"/>
      <c r="C291" s="4"/>
      <c r="D291" s="4"/>
      <c r="E291" s="4"/>
      <c r="F291" s="9"/>
      <c r="G291" s="9"/>
      <c r="H291" s="6" t="str">
        <f>IF(A291="","",SUMIF($A$6:$A$405,A291,$F$6:$F$405)-SUMIF($A$6:$A$405,A291,$G$6:$G$405))</f>
        <v/>
      </c>
      <c r="I291" t="str">
        <f>IF(COUNTA(A291:G291)=0,"",IF(OR(A291="",NOT(ISNUMBER(B291)),C291="",COUNTIF(Chart!$A$6:$A$55,C291)&lt;&gt;1,D291="",E291="",COUNT(F291:G291)&lt;&gt;COUNTA(F291:G291),F291&lt;0,G291&lt;0,AND(F291&gt;0,G291&gt;0),SUM(F291:G291)=0),"REVIEW INPUT",IF(ROUND(H291,2)&lt;&gt;0,"ENTRY IMBALANCE","OK")))</f>
        <v/>
      </c>
    </row>
    <row r="292" spans="1:9" x14ac:dyDescent="0.25">
      <c r="A292" s="4"/>
      <c r="B292" s="8"/>
      <c r="C292" s="4"/>
      <c r="D292" s="4"/>
      <c r="E292" s="4"/>
      <c r="F292" s="9"/>
      <c r="G292" s="9"/>
      <c r="H292" s="6" t="str">
        <f>IF(A292="","",SUMIF($A$6:$A$405,A292,$F$6:$F$405)-SUMIF($A$6:$A$405,A292,$G$6:$G$405))</f>
        <v/>
      </c>
      <c r="I292" t="str">
        <f>IF(COUNTA(A292:G292)=0,"",IF(OR(A292="",NOT(ISNUMBER(B292)),C292="",COUNTIF(Chart!$A$6:$A$55,C292)&lt;&gt;1,D292="",E292="",COUNT(F292:G292)&lt;&gt;COUNTA(F292:G292),F292&lt;0,G292&lt;0,AND(F292&gt;0,G292&gt;0),SUM(F292:G292)=0),"REVIEW INPUT",IF(ROUND(H292,2)&lt;&gt;0,"ENTRY IMBALANCE","OK")))</f>
        <v/>
      </c>
    </row>
    <row r="293" spans="1:9" x14ac:dyDescent="0.25">
      <c r="A293" s="4"/>
      <c r="B293" s="8"/>
      <c r="C293" s="4"/>
      <c r="D293" s="4"/>
      <c r="E293" s="4"/>
      <c r="F293" s="9"/>
      <c r="G293" s="9"/>
      <c r="H293" s="6" t="str">
        <f>IF(A293="","",SUMIF($A$6:$A$405,A293,$F$6:$F$405)-SUMIF($A$6:$A$405,A293,$G$6:$G$405))</f>
        <v/>
      </c>
      <c r="I293" t="str">
        <f>IF(COUNTA(A293:G293)=0,"",IF(OR(A293="",NOT(ISNUMBER(B293)),C293="",COUNTIF(Chart!$A$6:$A$55,C293)&lt;&gt;1,D293="",E293="",COUNT(F293:G293)&lt;&gt;COUNTA(F293:G293),F293&lt;0,G293&lt;0,AND(F293&gt;0,G293&gt;0),SUM(F293:G293)=0),"REVIEW INPUT",IF(ROUND(H293,2)&lt;&gt;0,"ENTRY IMBALANCE","OK")))</f>
        <v/>
      </c>
    </row>
    <row r="294" spans="1:9" x14ac:dyDescent="0.25">
      <c r="A294" s="4"/>
      <c r="B294" s="8"/>
      <c r="C294" s="4"/>
      <c r="D294" s="4"/>
      <c r="E294" s="4"/>
      <c r="F294" s="9"/>
      <c r="G294" s="9"/>
      <c r="H294" s="6" t="str">
        <f>IF(A294="","",SUMIF($A$6:$A$405,A294,$F$6:$F$405)-SUMIF($A$6:$A$405,A294,$G$6:$G$405))</f>
        <v/>
      </c>
      <c r="I294" t="str">
        <f>IF(COUNTA(A294:G294)=0,"",IF(OR(A294="",NOT(ISNUMBER(B294)),C294="",COUNTIF(Chart!$A$6:$A$55,C294)&lt;&gt;1,D294="",E294="",COUNT(F294:G294)&lt;&gt;COUNTA(F294:G294),F294&lt;0,G294&lt;0,AND(F294&gt;0,G294&gt;0),SUM(F294:G294)=0),"REVIEW INPUT",IF(ROUND(H294,2)&lt;&gt;0,"ENTRY IMBALANCE","OK")))</f>
        <v/>
      </c>
    </row>
    <row r="295" spans="1:9" x14ac:dyDescent="0.25">
      <c r="A295" s="4"/>
      <c r="B295" s="8"/>
      <c r="C295" s="4"/>
      <c r="D295" s="4"/>
      <c r="E295" s="4"/>
      <c r="F295" s="9"/>
      <c r="G295" s="9"/>
      <c r="H295" s="6" t="str">
        <f>IF(A295="","",SUMIF($A$6:$A$405,A295,$F$6:$F$405)-SUMIF($A$6:$A$405,A295,$G$6:$G$405))</f>
        <v/>
      </c>
      <c r="I295" t="str">
        <f>IF(COUNTA(A295:G295)=0,"",IF(OR(A295="",NOT(ISNUMBER(B295)),C295="",COUNTIF(Chart!$A$6:$A$55,C295)&lt;&gt;1,D295="",E295="",COUNT(F295:G295)&lt;&gt;COUNTA(F295:G295),F295&lt;0,G295&lt;0,AND(F295&gt;0,G295&gt;0),SUM(F295:G295)=0),"REVIEW INPUT",IF(ROUND(H295,2)&lt;&gt;0,"ENTRY IMBALANCE","OK")))</f>
        <v/>
      </c>
    </row>
    <row r="296" spans="1:9" x14ac:dyDescent="0.25">
      <c r="A296" s="4"/>
      <c r="B296" s="8"/>
      <c r="C296" s="4"/>
      <c r="D296" s="4"/>
      <c r="E296" s="4"/>
      <c r="F296" s="9"/>
      <c r="G296" s="9"/>
      <c r="H296" s="6" t="str">
        <f>IF(A296="","",SUMIF($A$6:$A$405,A296,$F$6:$F$405)-SUMIF($A$6:$A$405,A296,$G$6:$G$405))</f>
        <v/>
      </c>
      <c r="I296" t="str">
        <f>IF(COUNTA(A296:G296)=0,"",IF(OR(A296="",NOT(ISNUMBER(B296)),C296="",COUNTIF(Chart!$A$6:$A$55,C296)&lt;&gt;1,D296="",E296="",COUNT(F296:G296)&lt;&gt;COUNTA(F296:G296),F296&lt;0,G296&lt;0,AND(F296&gt;0,G296&gt;0),SUM(F296:G296)=0),"REVIEW INPUT",IF(ROUND(H296,2)&lt;&gt;0,"ENTRY IMBALANCE","OK")))</f>
        <v/>
      </c>
    </row>
    <row r="297" spans="1:9" x14ac:dyDescent="0.25">
      <c r="A297" s="4"/>
      <c r="B297" s="8"/>
      <c r="C297" s="4"/>
      <c r="D297" s="4"/>
      <c r="E297" s="4"/>
      <c r="F297" s="9"/>
      <c r="G297" s="9"/>
      <c r="H297" s="6" t="str">
        <f>IF(A297="","",SUMIF($A$6:$A$405,A297,$F$6:$F$405)-SUMIF($A$6:$A$405,A297,$G$6:$G$405))</f>
        <v/>
      </c>
      <c r="I297" t="str">
        <f>IF(COUNTA(A297:G297)=0,"",IF(OR(A297="",NOT(ISNUMBER(B297)),C297="",COUNTIF(Chart!$A$6:$A$55,C297)&lt;&gt;1,D297="",E297="",COUNT(F297:G297)&lt;&gt;COUNTA(F297:G297),F297&lt;0,G297&lt;0,AND(F297&gt;0,G297&gt;0),SUM(F297:G297)=0),"REVIEW INPUT",IF(ROUND(H297,2)&lt;&gt;0,"ENTRY IMBALANCE","OK")))</f>
        <v/>
      </c>
    </row>
    <row r="298" spans="1:9" x14ac:dyDescent="0.25">
      <c r="A298" s="4"/>
      <c r="B298" s="8"/>
      <c r="C298" s="4"/>
      <c r="D298" s="4"/>
      <c r="E298" s="4"/>
      <c r="F298" s="9"/>
      <c r="G298" s="9"/>
      <c r="H298" s="6" t="str">
        <f>IF(A298="","",SUMIF($A$6:$A$405,A298,$F$6:$F$405)-SUMIF($A$6:$A$405,A298,$G$6:$G$405))</f>
        <v/>
      </c>
      <c r="I298" t="str">
        <f>IF(COUNTA(A298:G298)=0,"",IF(OR(A298="",NOT(ISNUMBER(B298)),C298="",COUNTIF(Chart!$A$6:$A$55,C298)&lt;&gt;1,D298="",E298="",COUNT(F298:G298)&lt;&gt;COUNTA(F298:G298),F298&lt;0,G298&lt;0,AND(F298&gt;0,G298&gt;0),SUM(F298:G298)=0),"REVIEW INPUT",IF(ROUND(H298,2)&lt;&gt;0,"ENTRY IMBALANCE","OK")))</f>
        <v/>
      </c>
    </row>
    <row r="299" spans="1:9" x14ac:dyDescent="0.25">
      <c r="A299" s="4"/>
      <c r="B299" s="8"/>
      <c r="C299" s="4"/>
      <c r="D299" s="4"/>
      <c r="E299" s="4"/>
      <c r="F299" s="9"/>
      <c r="G299" s="9"/>
      <c r="H299" s="6" t="str">
        <f>IF(A299="","",SUMIF($A$6:$A$405,A299,$F$6:$F$405)-SUMIF($A$6:$A$405,A299,$G$6:$G$405))</f>
        <v/>
      </c>
      <c r="I299" t="str">
        <f>IF(COUNTA(A299:G299)=0,"",IF(OR(A299="",NOT(ISNUMBER(B299)),C299="",COUNTIF(Chart!$A$6:$A$55,C299)&lt;&gt;1,D299="",E299="",COUNT(F299:G299)&lt;&gt;COUNTA(F299:G299),F299&lt;0,G299&lt;0,AND(F299&gt;0,G299&gt;0),SUM(F299:G299)=0),"REVIEW INPUT",IF(ROUND(H299,2)&lt;&gt;0,"ENTRY IMBALANCE","OK")))</f>
        <v/>
      </c>
    </row>
    <row r="300" spans="1:9" x14ac:dyDescent="0.25">
      <c r="A300" s="4"/>
      <c r="B300" s="8"/>
      <c r="C300" s="4"/>
      <c r="D300" s="4"/>
      <c r="E300" s="4"/>
      <c r="F300" s="9"/>
      <c r="G300" s="9"/>
      <c r="H300" s="6" t="str">
        <f>IF(A300="","",SUMIF($A$6:$A$405,A300,$F$6:$F$405)-SUMIF($A$6:$A$405,A300,$G$6:$G$405))</f>
        <v/>
      </c>
      <c r="I300" t="str">
        <f>IF(COUNTA(A300:G300)=0,"",IF(OR(A300="",NOT(ISNUMBER(B300)),C300="",COUNTIF(Chart!$A$6:$A$55,C300)&lt;&gt;1,D300="",E300="",COUNT(F300:G300)&lt;&gt;COUNTA(F300:G300),F300&lt;0,G300&lt;0,AND(F300&gt;0,G300&gt;0),SUM(F300:G300)=0),"REVIEW INPUT",IF(ROUND(H300,2)&lt;&gt;0,"ENTRY IMBALANCE","OK")))</f>
        <v/>
      </c>
    </row>
    <row r="301" spans="1:9" x14ac:dyDescent="0.25">
      <c r="A301" s="4"/>
      <c r="B301" s="8"/>
      <c r="C301" s="4"/>
      <c r="D301" s="4"/>
      <c r="E301" s="4"/>
      <c r="F301" s="9"/>
      <c r="G301" s="9"/>
      <c r="H301" s="6" t="str">
        <f>IF(A301="","",SUMIF($A$6:$A$405,A301,$F$6:$F$405)-SUMIF($A$6:$A$405,A301,$G$6:$G$405))</f>
        <v/>
      </c>
      <c r="I301" t="str">
        <f>IF(COUNTA(A301:G301)=0,"",IF(OR(A301="",NOT(ISNUMBER(B301)),C301="",COUNTIF(Chart!$A$6:$A$55,C301)&lt;&gt;1,D301="",E301="",COUNT(F301:G301)&lt;&gt;COUNTA(F301:G301),F301&lt;0,G301&lt;0,AND(F301&gt;0,G301&gt;0),SUM(F301:G301)=0),"REVIEW INPUT",IF(ROUND(H301,2)&lt;&gt;0,"ENTRY IMBALANCE","OK")))</f>
        <v/>
      </c>
    </row>
    <row r="302" spans="1:9" x14ac:dyDescent="0.25">
      <c r="A302" s="4"/>
      <c r="B302" s="8"/>
      <c r="C302" s="4"/>
      <c r="D302" s="4"/>
      <c r="E302" s="4"/>
      <c r="F302" s="9"/>
      <c r="G302" s="9"/>
      <c r="H302" s="6" t="str">
        <f>IF(A302="","",SUMIF($A$6:$A$405,A302,$F$6:$F$405)-SUMIF($A$6:$A$405,A302,$G$6:$G$405))</f>
        <v/>
      </c>
      <c r="I302" t="str">
        <f>IF(COUNTA(A302:G302)=0,"",IF(OR(A302="",NOT(ISNUMBER(B302)),C302="",COUNTIF(Chart!$A$6:$A$55,C302)&lt;&gt;1,D302="",E302="",COUNT(F302:G302)&lt;&gt;COUNTA(F302:G302),F302&lt;0,G302&lt;0,AND(F302&gt;0,G302&gt;0),SUM(F302:G302)=0),"REVIEW INPUT",IF(ROUND(H302,2)&lt;&gt;0,"ENTRY IMBALANCE","OK")))</f>
        <v/>
      </c>
    </row>
    <row r="303" spans="1:9" x14ac:dyDescent="0.25">
      <c r="A303" s="4"/>
      <c r="B303" s="8"/>
      <c r="C303" s="4"/>
      <c r="D303" s="4"/>
      <c r="E303" s="4"/>
      <c r="F303" s="9"/>
      <c r="G303" s="9"/>
      <c r="H303" s="6" t="str">
        <f>IF(A303="","",SUMIF($A$6:$A$405,A303,$F$6:$F$405)-SUMIF($A$6:$A$405,A303,$G$6:$G$405))</f>
        <v/>
      </c>
      <c r="I303" t="str">
        <f>IF(COUNTA(A303:G303)=0,"",IF(OR(A303="",NOT(ISNUMBER(B303)),C303="",COUNTIF(Chart!$A$6:$A$55,C303)&lt;&gt;1,D303="",E303="",COUNT(F303:G303)&lt;&gt;COUNTA(F303:G303),F303&lt;0,G303&lt;0,AND(F303&gt;0,G303&gt;0),SUM(F303:G303)=0),"REVIEW INPUT",IF(ROUND(H303,2)&lt;&gt;0,"ENTRY IMBALANCE","OK")))</f>
        <v/>
      </c>
    </row>
    <row r="304" spans="1:9" x14ac:dyDescent="0.25">
      <c r="A304" s="4"/>
      <c r="B304" s="8"/>
      <c r="C304" s="4"/>
      <c r="D304" s="4"/>
      <c r="E304" s="4"/>
      <c r="F304" s="9"/>
      <c r="G304" s="9"/>
      <c r="H304" s="6" t="str">
        <f>IF(A304="","",SUMIF($A$6:$A$405,A304,$F$6:$F$405)-SUMIF($A$6:$A$405,A304,$G$6:$G$405))</f>
        <v/>
      </c>
      <c r="I304" t="str">
        <f>IF(COUNTA(A304:G304)=0,"",IF(OR(A304="",NOT(ISNUMBER(B304)),C304="",COUNTIF(Chart!$A$6:$A$55,C304)&lt;&gt;1,D304="",E304="",COUNT(F304:G304)&lt;&gt;COUNTA(F304:G304),F304&lt;0,G304&lt;0,AND(F304&gt;0,G304&gt;0),SUM(F304:G304)=0),"REVIEW INPUT",IF(ROUND(H304,2)&lt;&gt;0,"ENTRY IMBALANCE","OK")))</f>
        <v/>
      </c>
    </row>
    <row r="305" spans="1:9" x14ac:dyDescent="0.25">
      <c r="A305" s="4"/>
      <c r="B305" s="8"/>
      <c r="C305" s="4"/>
      <c r="D305" s="4"/>
      <c r="E305" s="4"/>
      <c r="F305" s="9"/>
      <c r="G305" s="9"/>
      <c r="H305" s="6" t="str">
        <f>IF(A305="","",SUMIF($A$6:$A$405,A305,$F$6:$F$405)-SUMIF($A$6:$A$405,A305,$G$6:$G$405))</f>
        <v/>
      </c>
      <c r="I305" t="str">
        <f>IF(COUNTA(A305:G305)=0,"",IF(OR(A305="",NOT(ISNUMBER(B305)),C305="",COUNTIF(Chart!$A$6:$A$55,C305)&lt;&gt;1,D305="",E305="",COUNT(F305:G305)&lt;&gt;COUNTA(F305:G305),F305&lt;0,G305&lt;0,AND(F305&gt;0,G305&gt;0),SUM(F305:G305)=0),"REVIEW INPUT",IF(ROUND(H305,2)&lt;&gt;0,"ENTRY IMBALANCE","OK")))</f>
        <v/>
      </c>
    </row>
    <row r="306" spans="1:9" x14ac:dyDescent="0.25">
      <c r="A306" s="4"/>
      <c r="B306" s="8"/>
      <c r="C306" s="4"/>
      <c r="D306" s="4"/>
      <c r="E306" s="4"/>
      <c r="F306" s="9"/>
      <c r="G306" s="9"/>
      <c r="H306" s="6" t="str">
        <f>IF(A306="","",SUMIF($A$6:$A$405,A306,$F$6:$F$405)-SUMIF($A$6:$A$405,A306,$G$6:$G$405))</f>
        <v/>
      </c>
      <c r="I306" t="str">
        <f>IF(COUNTA(A306:G306)=0,"",IF(OR(A306="",NOT(ISNUMBER(B306)),C306="",COUNTIF(Chart!$A$6:$A$55,C306)&lt;&gt;1,D306="",E306="",COUNT(F306:G306)&lt;&gt;COUNTA(F306:G306),F306&lt;0,G306&lt;0,AND(F306&gt;0,G306&gt;0),SUM(F306:G306)=0),"REVIEW INPUT",IF(ROUND(H306,2)&lt;&gt;0,"ENTRY IMBALANCE","OK")))</f>
        <v/>
      </c>
    </row>
    <row r="307" spans="1:9" x14ac:dyDescent="0.25">
      <c r="A307" s="4"/>
      <c r="B307" s="8"/>
      <c r="C307" s="4"/>
      <c r="D307" s="4"/>
      <c r="E307" s="4"/>
      <c r="F307" s="9"/>
      <c r="G307" s="9"/>
      <c r="H307" s="6" t="str">
        <f>IF(A307="","",SUMIF($A$6:$A$405,A307,$F$6:$F$405)-SUMIF($A$6:$A$405,A307,$G$6:$G$405))</f>
        <v/>
      </c>
      <c r="I307" t="str">
        <f>IF(COUNTA(A307:G307)=0,"",IF(OR(A307="",NOT(ISNUMBER(B307)),C307="",COUNTIF(Chart!$A$6:$A$55,C307)&lt;&gt;1,D307="",E307="",COUNT(F307:G307)&lt;&gt;COUNTA(F307:G307),F307&lt;0,G307&lt;0,AND(F307&gt;0,G307&gt;0),SUM(F307:G307)=0),"REVIEW INPUT",IF(ROUND(H307,2)&lt;&gt;0,"ENTRY IMBALANCE","OK")))</f>
        <v/>
      </c>
    </row>
    <row r="308" spans="1:9" x14ac:dyDescent="0.25">
      <c r="A308" s="4"/>
      <c r="B308" s="8"/>
      <c r="C308" s="4"/>
      <c r="D308" s="4"/>
      <c r="E308" s="4"/>
      <c r="F308" s="9"/>
      <c r="G308" s="9"/>
      <c r="H308" s="6" t="str">
        <f>IF(A308="","",SUMIF($A$6:$A$405,A308,$F$6:$F$405)-SUMIF($A$6:$A$405,A308,$G$6:$G$405))</f>
        <v/>
      </c>
      <c r="I308" t="str">
        <f>IF(COUNTA(A308:G308)=0,"",IF(OR(A308="",NOT(ISNUMBER(B308)),C308="",COUNTIF(Chart!$A$6:$A$55,C308)&lt;&gt;1,D308="",E308="",COUNT(F308:G308)&lt;&gt;COUNTA(F308:G308),F308&lt;0,G308&lt;0,AND(F308&gt;0,G308&gt;0),SUM(F308:G308)=0),"REVIEW INPUT",IF(ROUND(H308,2)&lt;&gt;0,"ENTRY IMBALANCE","OK")))</f>
        <v/>
      </c>
    </row>
    <row r="309" spans="1:9" x14ac:dyDescent="0.25">
      <c r="A309" s="4"/>
      <c r="B309" s="8"/>
      <c r="C309" s="4"/>
      <c r="D309" s="4"/>
      <c r="E309" s="4"/>
      <c r="F309" s="9"/>
      <c r="G309" s="9"/>
      <c r="H309" s="6" t="str">
        <f>IF(A309="","",SUMIF($A$6:$A$405,A309,$F$6:$F$405)-SUMIF($A$6:$A$405,A309,$G$6:$G$405))</f>
        <v/>
      </c>
      <c r="I309" t="str">
        <f>IF(COUNTA(A309:G309)=0,"",IF(OR(A309="",NOT(ISNUMBER(B309)),C309="",COUNTIF(Chart!$A$6:$A$55,C309)&lt;&gt;1,D309="",E309="",COUNT(F309:G309)&lt;&gt;COUNTA(F309:G309),F309&lt;0,G309&lt;0,AND(F309&gt;0,G309&gt;0),SUM(F309:G309)=0),"REVIEW INPUT",IF(ROUND(H309,2)&lt;&gt;0,"ENTRY IMBALANCE","OK")))</f>
        <v/>
      </c>
    </row>
    <row r="310" spans="1:9" x14ac:dyDescent="0.25">
      <c r="A310" s="4"/>
      <c r="B310" s="8"/>
      <c r="C310" s="4"/>
      <c r="D310" s="4"/>
      <c r="E310" s="4"/>
      <c r="F310" s="9"/>
      <c r="G310" s="9"/>
      <c r="H310" s="6" t="str">
        <f>IF(A310="","",SUMIF($A$6:$A$405,A310,$F$6:$F$405)-SUMIF($A$6:$A$405,A310,$G$6:$G$405))</f>
        <v/>
      </c>
      <c r="I310" t="str">
        <f>IF(COUNTA(A310:G310)=0,"",IF(OR(A310="",NOT(ISNUMBER(B310)),C310="",COUNTIF(Chart!$A$6:$A$55,C310)&lt;&gt;1,D310="",E310="",COUNT(F310:G310)&lt;&gt;COUNTA(F310:G310),F310&lt;0,G310&lt;0,AND(F310&gt;0,G310&gt;0),SUM(F310:G310)=0),"REVIEW INPUT",IF(ROUND(H310,2)&lt;&gt;0,"ENTRY IMBALANCE","OK")))</f>
        <v/>
      </c>
    </row>
    <row r="311" spans="1:9" x14ac:dyDescent="0.25">
      <c r="A311" s="4"/>
      <c r="B311" s="8"/>
      <c r="C311" s="4"/>
      <c r="D311" s="4"/>
      <c r="E311" s="4"/>
      <c r="F311" s="9"/>
      <c r="G311" s="9"/>
      <c r="H311" s="6" t="str">
        <f>IF(A311="","",SUMIF($A$6:$A$405,A311,$F$6:$F$405)-SUMIF($A$6:$A$405,A311,$G$6:$G$405))</f>
        <v/>
      </c>
      <c r="I311" t="str">
        <f>IF(COUNTA(A311:G311)=0,"",IF(OR(A311="",NOT(ISNUMBER(B311)),C311="",COUNTIF(Chart!$A$6:$A$55,C311)&lt;&gt;1,D311="",E311="",COUNT(F311:G311)&lt;&gt;COUNTA(F311:G311),F311&lt;0,G311&lt;0,AND(F311&gt;0,G311&gt;0),SUM(F311:G311)=0),"REVIEW INPUT",IF(ROUND(H311,2)&lt;&gt;0,"ENTRY IMBALANCE","OK")))</f>
        <v/>
      </c>
    </row>
    <row r="312" spans="1:9" x14ac:dyDescent="0.25">
      <c r="A312" s="4"/>
      <c r="B312" s="8"/>
      <c r="C312" s="4"/>
      <c r="D312" s="4"/>
      <c r="E312" s="4"/>
      <c r="F312" s="9"/>
      <c r="G312" s="9"/>
      <c r="H312" s="6" t="str">
        <f>IF(A312="","",SUMIF($A$6:$A$405,A312,$F$6:$F$405)-SUMIF($A$6:$A$405,A312,$G$6:$G$405))</f>
        <v/>
      </c>
      <c r="I312" t="str">
        <f>IF(COUNTA(A312:G312)=0,"",IF(OR(A312="",NOT(ISNUMBER(B312)),C312="",COUNTIF(Chart!$A$6:$A$55,C312)&lt;&gt;1,D312="",E312="",COUNT(F312:G312)&lt;&gt;COUNTA(F312:G312),F312&lt;0,G312&lt;0,AND(F312&gt;0,G312&gt;0),SUM(F312:G312)=0),"REVIEW INPUT",IF(ROUND(H312,2)&lt;&gt;0,"ENTRY IMBALANCE","OK")))</f>
        <v/>
      </c>
    </row>
    <row r="313" spans="1:9" x14ac:dyDescent="0.25">
      <c r="A313" s="4"/>
      <c r="B313" s="8"/>
      <c r="C313" s="4"/>
      <c r="D313" s="4"/>
      <c r="E313" s="4"/>
      <c r="F313" s="9"/>
      <c r="G313" s="9"/>
      <c r="H313" s="6" t="str">
        <f>IF(A313="","",SUMIF($A$6:$A$405,A313,$F$6:$F$405)-SUMIF($A$6:$A$405,A313,$G$6:$G$405))</f>
        <v/>
      </c>
      <c r="I313" t="str">
        <f>IF(COUNTA(A313:G313)=0,"",IF(OR(A313="",NOT(ISNUMBER(B313)),C313="",COUNTIF(Chart!$A$6:$A$55,C313)&lt;&gt;1,D313="",E313="",COUNT(F313:G313)&lt;&gt;COUNTA(F313:G313),F313&lt;0,G313&lt;0,AND(F313&gt;0,G313&gt;0),SUM(F313:G313)=0),"REVIEW INPUT",IF(ROUND(H313,2)&lt;&gt;0,"ENTRY IMBALANCE","OK")))</f>
        <v/>
      </c>
    </row>
    <row r="314" spans="1:9" x14ac:dyDescent="0.25">
      <c r="A314" s="4"/>
      <c r="B314" s="8"/>
      <c r="C314" s="4"/>
      <c r="D314" s="4"/>
      <c r="E314" s="4"/>
      <c r="F314" s="9"/>
      <c r="G314" s="9"/>
      <c r="H314" s="6" t="str">
        <f>IF(A314="","",SUMIF($A$6:$A$405,A314,$F$6:$F$405)-SUMIF($A$6:$A$405,A314,$G$6:$G$405))</f>
        <v/>
      </c>
      <c r="I314" t="str">
        <f>IF(COUNTA(A314:G314)=0,"",IF(OR(A314="",NOT(ISNUMBER(B314)),C314="",COUNTIF(Chart!$A$6:$A$55,C314)&lt;&gt;1,D314="",E314="",COUNT(F314:G314)&lt;&gt;COUNTA(F314:G314),F314&lt;0,G314&lt;0,AND(F314&gt;0,G314&gt;0),SUM(F314:G314)=0),"REVIEW INPUT",IF(ROUND(H314,2)&lt;&gt;0,"ENTRY IMBALANCE","OK")))</f>
        <v/>
      </c>
    </row>
    <row r="315" spans="1:9" x14ac:dyDescent="0.25">
      <c r="A315" s="4"/>
      <c r="B315" s="8"/>
      <c r="C315" s="4"/>
      <c r="D315" s="4"/>
      <c r="E315" s="4"/>
      <c r="F315" s="9"/>
      <c r="G315" s="9"/>
      <c r="H315" s="6" t="str">
        <f>IF(A315="","",SUMIF($A$6:$A$405,A315,$F$6:$F$405)-SUMIF($A$6:$A$405,A315,$G$6:$G$405))</f>
        <v/>
      </c>
      <c r="I315" t="str">
        <f>IF(COUNTA(A315:G315)=0,"",IF(OR(A315="",NOT(ISNUMBER(B315)),C315="",COUNTIF(Chart!$A$6:$A$55,C315)&lt;&gt;1,D315="",E315="",COUNT(F315:G315)&lt;&gt;COUNTA(F315:G315),F315&lt;0,G315&lt;0,AND(F315&gt;0,G315&gt;0),SUM(F315:G315)=0),"REVIEW INPUT",IF(ROUND(H315,2)&lt;&gt;0,"ENTRY IMBALANCE","OK")))</f>
        <v/>
      </c>
    </row>
    <row r="316" spans="1:9" x14ac:dyDescent="0.25">
      <c r="A316" s="4"/>
      <c r="B316" s="8"/>
      <c r="C316" s="4"/>
      <c r="D316" s="4"/>
      <c r="E316" s="4"/>
      <c r="F316" s="9"/>
      <c r="G316" s="9"/>
      <c r="H316" s="6" t="str">
        <f>IF(A316="","",SUMIF($A$6:$A$405,A316,$F$6:$F$405)-SUMIF($A$6:$A$405,A316,$G$6:$G$405))</f>
        <v/>
      </c>
      <c r="I316" t="str">
        <f>IF(COUNTA(A316:G316)=0,"",IF(OR(A316="",NOT(ISNUMBER(B316)),C316="",COUNTIF(Chart!$A$6:$A$55,C316)&lt;&gt;1,D316="",E316="",COUNT(F316:G316)&lt;&gt;COUNTA(F316:G316),F316&lt;0,G316&lt;0,AND(F316&gt;0,G316&gt;0),SUM(F316:G316)=0),"REVIEW INPUT",IF(ROUND(H316,2)&lt;&gt;0,"ENTRY IMBALANCE","OK")))</f>
        <v/>
      </c>
    </row>
    <row r="317" spans="1:9" x14ac:dyDescent="0.25">
      <c r="A317" s="4"/>
      <c r="B317" s="8"/>
      <c r="C317" s="4"/>
      <c r="D317" s="4"/>
      <c r="E317" s="4"/>
      <c r="F317" s="9"/>
      <c r="G317" s="9"/>
      <c r="H317" s="6" t="str">
        <f>IF(A317="","",SUMIF($A$6:$A$405,A317,$F$6:$F$405)-SUMIF($A$6:$A$405,A317,$G$6:$G$405))</f>
        <v/>
      </c>
      <c r="I317" t="str">
        <f>IF(COUNTA(A317:G317)=0,"",IF(OR(A317="",NOT(ISNUMBER(B317)),C317="",COUNTIF(Chart!$A$6:$A$55,C317)&lt;&gt;1,D317="",E317="",COUNT(F317:G317)&lt;&gt;COUNTA(F317:G317),F317&lt;0,G317&lt;0,AND(F317&gt;0,G317&gt;0),SUM(F317:G317)=0),"REVIEW INPUT",IF(ROUND(H317,2)&lt;&gt;0,"ENTRY IMBALANCE","OK")))</f>
        <v/>
      </c>
    </row>
    <row r="318" spans="1:9" x14ac:dyDescent="0.25">
      <c r="A318" s="4"/>
      <c r="B318" s="8"/>
      <c r="C318" s="4"/>
      <c r="D318" s="4"/>
      <c r="E318" s="4"/>
      <c r="F318" s="9"/>
      <c r="G318" s="9"/>
      <c r="H318" s="6" t="str">
        <f>IF(A318="","",SUMIF($A$6:$A$405,A318,$F$6:$F$405)-SUMIF($A$6:$A$405,A318,$G$6:$G$405))</f>
        <v/>
      </c>
      <c r="I318" t="str">
        <f>IF(COUNTA(A318:G318)=0,"",IF(OR(A318="",NOT(ISNUMBER(B318)),C318="",COUNTIF(Chart!$A$6:$A$55,C318)&lt;&gt;1,D318="",E318="",COUNT(F318:G318)&lt;&gt;COUNTA(F318:G318),F318&lt;0,G318&lt;0,AND(F318&gt;0,G318&gt;0),SUM(F318:G318)=0),"REVIEW INPUT",IF(ROUND(H318,2)&lt;&gt;0,"ENTRY IMBALANCE","OK")))</f>
        <v/>
      </c>
    </row>
    <row r="319" spans="1:9" x14ac:dyDescent="0.25">
      <c r="A319" s="4"/>
      <c r="B319" s="8"/>
      <c r="C319" s="4"/>
      <c r="D319" s="4"/>
      <c r="E319" s="4"/>
      <c r="F319" s="9"/>
      <c r="G319" s="9"/>
      <c r="H319" s="6" t="str">
        <f>IF(A319="","",SUMIF($A$6:$A$405,A319,$F$6:$F$405)-SUMIF($A$6:$A$405,A319,$G$6:$G$405))</f>
        <v/>
      </c>
      <c r="I319" t="str">
        <f>IF(COUNTA(A319:G319)=0,"",IF(OR(A319="",NOT(ISNUMBER(B319)),C319="",COUNTIF(Chart!$A$6:$A$55,C319)&lt;&gt;1,D319="",E319="",COUNT(F319:G319)&lt;&gt;COUNTA(F319:G319),F319&lt;0,G319&lt;0,AND(F319&gt;0,G319&gt;0),SUM(F319:G319)=0),"REVIEW INPUT",IF(ROUND(H319,2)&lt;&gt;0,"ENTRY IMBALANCE","OK")))</f>
        <v/>
      </c>
    </row>
    <row r="320" spans="1:9" x14ac:dyDescent="0.25">
      <c r="A320" s="4"/>
      <c r="B320" s="8"/>
      <c r="C320" s="4"/>
      <c r="D320" s="4"/>
      <c r="E320" s="4"/>
      <c r="F320" s="9"/>
      <c r="G320" s="9"/>
      <c r="H320" s="6" t="str">
        <f>IF(A320="","",SUMIF($A$6:$A$405,A320,$F$6:$F$405)-SUMIF($A$6:$A$405,A320,$G$6:$G$405))</f>
        <v/>
      </c>
      <c r="I320" t="str">
        <f>IF(COUNTA(A320:G320)=0,"",IF(OR(A320="",NOT(ISNUMBER(B320)),C320="",COUNTIF(Chart!$A$6:$A$55,C320)&lt;&gt;1,D320="",E320="",COUNT(F320:G320)&lt;&gt;COUNTA(F320:G320),F320&lt;0,G320&lt;0,AND(F320&gt;0,G320&gt;0),SUM(F320:G320)=0),"REVIEW INPUT",IF(ROUND(H320,2)&lt;&gt;0,"ENTRY IMBALANCE","OK")))</f>
        <v/>
      </c>
    </row>
    <row r="321" spans="1:9" x14ac:dyDescent="0.25">
      <c r="A321" s="4"/>
      <c r="B321" s="8"/>
      <c r="C321" s="4"/>
      <c r="D321" s="4"/>
      <c r="E321" s="4"/>
      <c r="F321" s="9"/>
      <c r="G321" s="9"/>
      <c r="H321" s="6" t="str">
        <f>IF(A321="","",SUMIF($A$6:$A$405,A321,$F$6:$F$405)-SUMIF($A$6:$A$405,A321,$G$6:$G$405))</f>
        <v/>
      </c>
      <c r="I321" t="str">
        <f>IF(COUNTA(A321:G321)=0,"",IF(OR(A321="",NOT(ISNUMBER(B321)),C321="",COUNTIF(Chart!$A$6:$A$55,C321)&lt;&gt;1,D321="",E321="",COUNT(F321:G321)&lt;&gt;COUNTA(F321:G321),F321&lt;0,G321&lt;0,AND(F321&gt;0,G321&gt;0),SUM(F321:G321)=0),"REVIEW INPUT",IF(ROUND(H321,2)&lt;&gt;0,"ENTRY IMBALANCE","OK")))</f>
        <v/>
      </c>
    </row>
    <row r="322" spans="1:9" x14ac:dyDescent="0.25">
      <c r="A322" s="4"/>
      <c r="B322" s="8"/>
      <c r="C322" s="4"/>
      <c r="D322" s="4"/>
      <c r="E322" s="4"/>
      <c r="F322" s="9"/>
      <c r="G322" s="9"/>
      <c r="H322" s="6" t="str">
        <f>IF(A322="","",SUMIF($A$6:$A$405,A322,$F$6:$F$405)-SUMIF($A$6:$A$405,A322,$G$6:$G$405))</f>
        <v/>
      </c>
      <c r="I322" t="str">
        <f>IF(COUNTA(A322:G322)=0,"",IF(OR(A322="",NOT(ISNUMBER(B322)),C322="",COUNTIF(Chart!$A$6:$A$55,C322)&lt;&gt;1,D322="",E322="",COUNT(F322:G322)&lt;&gt;COUNTA(F322:G322),F322&lt;0,G322&lt;0,AND(F322&gt;0,G322&gt;0),SUM(F322:G322)=0),"REVIEW INPUT",IF(ROUND(H322,2)&lt;&gt;0,"ENTRY IMBALANCE","OK")))</f>
        <v/>
      </c>
    </row>
    <row r="323" spans="1:9" x14ac:dyDescent="0.25">
      <c r="A323" s="4"/>
      <c r="B323" s="8"/>
      <c r="C323" s="4"/>
      <c r="D323" s="4"/>
      <c r="E323" s="4"/>
      <c r="F323" s="9"/>
      <c r="G323" s="9"/>
      <c r="H323" s="6" t="str">
        <f>IF(A323="","",SUMIF($A$6:$A$405,A323,$F$6:$F$405)-SUMIF($A$6:$A$405,A323,$G$6:$G$405))</f>
        <v/>
      </c>
      <c r="I323" t="str">
        <f>IF(COUNTA(A323:G323)=0,"",IF(OR(A323="",NOT(ISNUMBER(B323)),C323="",COUNTIF(Chart!$A$6:$A$55,C323)&lt;&gt;1,D323="",E323="",COUNT(F323:G323)&lt;&gt;COUNTA(F323:G323),F323&lt;0,G323&lt;0,AND(F323&gt;0,G323&gt;0),SUM(F323:G323)=0),"REVIEW INPUT",IF(ROUND(H323,2)&lt;&gt;0,"ENTRY IMBALANCE","OK")))</f>
        <v/>
      </c>
    </row>
    <row r="324" spans="1:9" x14ac:dyDescent="0.25">
      <c r="A324" s="4"/>
      <c r="B324" s="8"/>
      <c r="C324" s="4"/>
      <c r="D324" s="4"/>
      <c r="E324" s="4"/>
      <c r="F324" s="9"/>
      <c r="G324" s="9"/>
      <c r="H324" s="6" t="str">
        <f>IF(A324="","",SUMIF($A$6:$A$405,A324,$F$6:$F$405)-SUMIF($A$6:$A$405,A324,$G$6:$G$405))</f>
        <v/>
      </c>
      <c r="I324" t="str">
        <f>IF(COUNTA(A324:G324)=0,"",IF(OR(A324="",NOT(ISNUMBER(B324)),C324="",COUNTIF(Chart!$A$6:$A$55,C324)&lt;&gt;1,D324="",E324="",COUNT(F324:G324)&lt;&gt;COUNTA(F324:G324),F324&lt;0,G324&lt;0,AND(F324&gt;0,G324&gt;0),SUM(F324:G324)=0),"REVIEW INPUT",IF(ROUND(H324,2)&lt;&gt;0,"ENTRY IMBALANCE","OK")))</f>
        <v/>
      </c>
    </row>
    <row r="325" spans="1:9" x14ac:dyDescent="0.25">
      <c r="A325" s="4"/>
      <c r="B325" s="8"/>
      <c r="C325" s="4"/>
      <c r="D325" s="4"/>
      <c r="E325" s="4"/>
      <c r="F325" s="9"/>
      <c r="G325" s="9"/>
      <c r="H325" s="6" t="str">
        <f>IF(A325="","",SUMIF($A$6:$A$405,A325,$F$6:$F$405)-SUMIF($A$6:$A$405,A325,$G$6:$G$405))</f>
        <v/>
      </c>
      <c r="I325" t="str">
        <f>IF(COUNTA(A325:G325)=0,"",IF(OR(A325="",NOT(ISNUMBER(B325)),C325="",COUNTIF(Chart!$A$6:$A$55,C325)&lt;&gt;1,D325="",E325="",COUNT(F325:G325)&lt;&gt;COUNTA(F325:G325),F325&lt;0,G325&lt;0,AND(F325&gt;0,G325&gt;0),SUM(F325:G325)=0),"REVIEW INPUT",IF(ROUND(H325,2)&lt;&gt;0,"ENTRY IMBALANCE","OK")))</f>
        <v/>
      </c>
    </row>
    <row r="326" spans="1:9" x14ac:dyDescent="0.25">
      <c r="A326" s="4"/>
      <c r="B326" s="8"/>
      <c r="C326" s="4"/>
      <c r="D326" s="4"/>
      <c r="E326" s="4"/>
      <c r="F326" s="9"/>
      <c r="G326" s="9"/>
      <c r="H326" s="6" t="str">
        <f>IF(A326="","",SUMIF($A$6:$A$405,A326,$F$6:$F$405)-SUMIF($A$6:$A$405,A326,$G$6:$G$405))</f>
        <v/>
      </c>
      <c r="I326" t="str">
        <f>IF(COUNTA(A326:G326)=0,"",IF(OR(A326="",NOT(ISNUMBER(B326)),C326="",COUNTIF(Chart!$A$6:$A$55,C326)&lt;&gt;1,D326="",E326="",COUNT(F326:G326)&lt;&gt;COUNTA(F326:G326),F326&lt;0,G326&lt;0,AND(F326&gt;0,G326&gt;0),SUM(F326:G326)=0),"REVIEW INPUT",IF(ROUND(H326,2)&lt;&gt;0,"ENTRY IMBALANCE","OK")))</f>
        <v/>
      </c>
    </row>
    <row r="327" spans="1:9" x14ac:dyDescent="0.25">
      <c r="A327" s="4"/>
      <c r="B327" s="8"/>
      <c r="C327" s="4"/>
      <c r="D327" s="4"/>
      <c r="E327" s="4"/>
      <c r="F327" s="9"/>
      <c r="G327" s="9"/>
      <c r="H327" s="6" t="str">
        <f>IF(A327="","",SUMIF($A$6:$A$405,A327,$F$6:$F$405)-SUMIF($A$6:$A$405,A327,$G$6:$G$405))</f>
        <v/>
      </c>
      <c r="I327" t="str">
        <f>IF(COUNTA(A327:G327)=0,"",IF(OR(A327="",NOT(ISNUMBER(B327)),C327="",COUNTIF(Chart!$A$6:$A$55,C327)&lt;&gt;1,D327="",E327="",COUNT(F327:G327)&lt;&gt;COUNTA(F327:G327),F327&lt;0,G327&lt;0,AND(F327&gt;0,G327&gt;0),SUM(F327:G327)=0),"REVIEW INPUT",IF(ROUND(H327,2)&lt;&gt;0,"ENTRY IMBALANCE","OK")))</f>
        <v/>
      </c>
    </row>
    <row r="328" spans="1:9" x14ac:dyDescent="0.25">
      <c r="A328" s="4"/>
      <c r="B328" s="8"/>
      <c r="C328" s="4"/>
      <c r="D328" s="4"/>
      <c r="E328" s="4"/>
      <c r="F328" s="9"/>
      <c r="G328" s="9"/>
      <c r="H328" s="6" t="str">
        <f>IF(A328="","",SUMIF($A$6:$A$405,A328,$F$6:$F$405)-SUMIF($A$6:$A$405,A328,$G$6:$G$405))</f>
        <v/>
      </c>
      <c r="I328" t="str">
        <f>IF(COUNTA(A328:G328)=0,"",IF(OR(A328="",NOT(ISNUMBER(B328)),C328="",COUNTIF(Chart!$A$6:$A$55,C328)&lt;&gt;1,D328="",E328="",COUNT(F328:G328)&lt;&gt;COUNTA(F328:G328),F328&lt;0,G328&lt;0,AND(F328&gt;0,G328&gt;0),SUM(F328:G328)=0),"REVIEW INPUT",IF(ROUND(H328,2)&lt;&gt;0,"ENTRY IMBALANCE","OK")))</f>
        <v/>
      </c>
    </row>
    <row r="329" spans="1:9" x14ac:dyDescent="0.25">
      <c r="A329" s="4"/>
      <c r="B329" s="8"/>
      <c r="C329" s="4"/>
      <c r="D329" s="4"/>
      <c r="E329" s="4"/>
      <c r="F329" s="9"/>
      <c r="G329" s="9"/>
      <c r="H329" s="6" t="str">
        <f>IF(A329="","",SUMIF($A$6:$A$405,A329,$F$6:$F$405)-SUMIF($A$6:$A$405,A329,$G$6:$G$405))</f>
        <v/>
      </c>
      <c r="I329" t="str">
        <f>IF(COUNTA(A329:G329)=0,"",IF(OR(A329="",NOT(ISNUMBER(B329)),C329="",COUNTIF(Chart!$A$6:$A$55,C329)&lt;&gt;1,D329="",E329="",COUNT(F329:G329)&lt;&gt;COUNTA(F329:G329),F329&lt;0,G329&lt;0,AND(F329&gt;0,G329&gt;0),SUM(F329:G329)=0),"REVIEW INPUT",IF(ROUND(H329,2)&lt;&gt;0,"ENTRY IMBALANCE","OK")))</f>
        <v/>
      </c>
    </row>
    <row r="330" spans="1:9" x14ac:dyDescent="0.25">
      <c r="A330" s="4"/>
      <c r="B330" s="8"/>
      <c r="C330" s="4"/>
      <c r="D330" s="4"/>
      <c r="E330" s="4"/>
      <c r="F330" s="9"/>
      <c r="G330" s="9"/>
      <c r="H330" s="6" t="str">
        <f>IF(A330="","",SUMIF($A$6:$A$405,A330,$F$6:$F$405)-SUMIF($A$6:$A$405,A330,$G$6:$G$405))</f>
        <v/>
      </c>
      <c r="I330" t="str">
        <f>IF(COUNTA(A330:G330)=0,"",IF(OR(A330="",NOT(ISNUMBER(B330)),C330="",COUNTIF(Chart!$A$6:$A$55,C330)&lt;&gt;1,D330="",E330="",COUNT(F330:G330)&lt;&gt;COUNTA(F330:G330),F330&lt;0,G330&lt;0,AND(F330&gt;0,G330&gt;0),SUM(F330:G330)=0),"REVIEW INPUT",IF(ROUND(H330,2)&lt;&gt;0,"ENTRY IMBALANCE","OK")))</f>
        <v/>
      </c>
    </row>
    <row r="331" spans="1:9" x14ac:dyDescent="0.25">
      <c r="A331" s="4"/>
      <c r="B331" s="8"/>
      <c r="C331" s="4"/>
      <c r="D331" s="4"/>
      <c r="E331" s="4"/>
      <c r="F331" s="9"/>
      <c r="G331" s="9"/>
      <c r="H331" s="6" t="str">
        <f>IF(A331="","",SUMIF($A$6:$A$405,A331,$F$6:$F$405)-SUMIF($A$6:$A$405,A331,$G$6:$G$405))</f>
        <v/>
      </c>
      <c r="I331" t="str">
        <f>IF(COUNTA(A331:G331)=0,"",IF(OR(A331="",NOT(ISNUMBER(B331)),C331="",COUNTIF(Chart!$A$6:$A$55,C331)&lt;&gt;1,D331="",E331="",COUNT(F331:G331)&lt;&gt;COUNTA(F331:G331),F331&lt;0,G331&lt;0,AND(F331&gt;0,G331&gt;0),SUM(F331:G331)=0),"REVIEW INPUT",IF(ROUND(H331,2)&lt;&gt;0,"ENTRY IMBALANCE","OK")))</f>
        <v/>
      </c>
    </row>
    <row r="332" spans="1:9" x14ac:dyDescent="0.25">
      <c r="A332" s="4"/>
      <c r="B332" s="8"/>
      <c r="C332" s="4"/>
      <c r="D332" s="4"/>
      <c r="E332" s="4"/>
      <c r="F332" s="9"/>
      <c r="G332" s="9"/>
      <c r="H332" s="6" t="str">
        <f>IF(A332="","",SUMIF($A$6:$A$405,A332,$F$6:$F$405)-SUMIF($A$6:$A$405,A332,$G$6:$G$405))</f>
        <v/>
      </c>
      <c r="I332" t="str">
        <f>IF(COUNTA(A332:G332)=0,"",IF(OR(A332="",NOT(ISNUMBER(B332)),C332="",COUNTIF(Chart!$A$6:$A$55,C332)&lt;&gt;1,D332="",E332="",COUNT(F332:G332)&lt;&gt;COUNTA(F332:G332),F332&lt;0,G332&lt;0,AND(F332&gt;0,G332&gt;0),SUM(F332:G332)=0),"REVIEW INPUT",IF(ROUND(H332,2)&lt;&gt;0,"ENTRY IMBALANCE","OK")))</f>
        <v/>
      </c>
    </row>
    <row r="333" spans="1:9" x14ac:dyDescent="0.25">
      <c r="A333" s="4"/>
      <c r="B333" s="8"/>
      <c r="C333" s="4"/>
      <c r="D333" s="4"/>
      <c r="E333" s="4"/>
      <c r="F333" s="9"/>
      <c r="G333" s="9"/>
      <c r="H333" s="6" t="str">
        <f>IF(A333="","",SUMIF($A$6:$A$405,A333,$F$6:$F$405)-SUMIF($A$6:$A$405,A333,$G$6:$G$405))</f>
        <v/>
      </c>
      <c r="I333" t="str">
        <f>IF(COUNTA(A333:G333)=0,"",IF(OR(A333="",NOT(ISNUMBER(B333)),C333="",COUNTIF(Chart!$A$6:$A$55,C333)&lt;&gt;1,D333="",E333="",COUNT(F333:G333)&lt;&gt;COUNTA(F333:G333),F333&lt;0,G333&lt;0,AND(F333&gt;0,G333&gt;0),SUM(F333:G333)=0),"REVIEW INPUT",IF(ROUND(H333,2)&lt;&gt;0,"ENTRY IMBALANCE","OK")))</f>
        <v/>
      </c>
    </row>
    <row r="334" spans="1:9" x14ac:dyDescent="0.25">
      <c r="A334" s="4"/>
      <c r="B334" s="8"/>
      <c r="C334" s="4"/>
      <c r="D334" s="4"/>
      <c r="E334" s="4"/>
      <c r="F334" s="9"/>
      <c r="G334" s="9"/>
      <c r="H334" s="6" t="str">
        <f>IF(A334="","",SUMIF($A$6:$A$405,A334,$F$6:$F$405)-SUMIF($A$6:$A$405,A334,$G$6:$G$405))</f>
        <v/>
      </c>
      <c r="I334" t="str">
        <f>IF(COUNTA(A334:G334)=0,"",IF(OR(A334="",NOT(ISNUMBER(B334)),C334="",COUNTIF(Chart!$A$6:$A$55,C334)&lt;&gt;1,D334="",E334="",COUNT(F334:G334)&lt;&gt;COUNTA(F334:G334),F334&lt;0,G334&lt;0,AND(F334&gt;0,G334&gt;0),SUM(F334:G334)=0),"REVIEW INPUT",IF(ROUND(H334,2)&lt;&gt;0,"ENTRY IMBALANCE","OK")))</f>
        <v/>
      </c>
    </row>
    <row r="335" spans="1:9" x14ac:dyDescent="0.25">
      <c r="A335" s="4"/>
      <c r="B335" s="8"/>
      <c r="C335" s="4"/>
      <c r="D335" s="4"/>
      <c r="E335" s="4"/>
      <c r="F335" s="9"/>
      <c r="G335" s="9"/>
      <c r="H335" s="6" t="str">
        <f>IF(A335="","",SUMIF($A$6:$A$405,A335,$F$6:$F$405)-SUMIF($A$6:$A$405,A335,$G$6:$G$405))</f>
        <v/>
      </c>
      <c r="I335" t="str">
        <f>IF(COUNTA(A335:G335)=0,"",IF(OR(A335="",NOT(ISNUMBER(B335)),C335="",COUNTIF(Chart!$A$6:$A$55,C335)&lt;&gt;1,D335="",E335="",COUNT(F335:G335)&lt;&gt;COUNTA(F335:G335),F335&lt;0,G335&lt;0,AND(F335&gt;0,G335&gt;0),SUM(F335:G335)=0),"REVIEW INPUT",IF(ROUND(H335,2)&lt;&gt;0,"ENTRY IMBALANCE","OK")))</f>
        <v/>
      </c>
    </row>
    <row r="336" spans="1:9" x14ac:dyDescent="0.25">
      <c r="A336" s="4"/>
      <c r="B336" s="8"/>
      <c r="C336" s="4"/>
      <c r="D336" s="4"/>
      <c r="E336" s="4"/>
      <c r="F336" s="9"/>
      <c r="G336" s="9"/>
      <c r="H336" s="6" t="str">
        <f>IF(A336="","",SUMIF($A$6:$A$405,A336,$F$6:$F$405)-SUMIF($A$6:$A$405,A336,$G$6:$G$405))</f>
        <v/>
      </c>
      <c r="I336" t="str">
        <f>IF(COUNTA(A336:G336)=0,"",IF(OR(A336="",NOT(ISNUMBER(B336)),C336="",COUNTIF(Chart!$A$6:$A$55,C336)&lt;&gt;1,D336="",E336="",COUNT(F336:G336)&lt;&gt;COUNTA(F336:G336),F336&lt;0,G336&lt;0,AND(F336&gt;0,G336&gt;0),SUM(F336:G336)=0),"REVIEW INPUT",IF(ROUND(H336,2)&lt;&gt;0,"ENTRY IMBALANCE","OK")))</f>
        <v/>
      </c>
    </row>
    <row r="337" spans="1:9" x14ac:dyDescent="0.25">
      <c r="A337" s="4"/>
      <c r="B337" s="8"/>
      <c r="C337" s="4"/>
      <c r="D337" s="4"/>
      <c r="E337" s="4"/>
      <c r="F337" s="9"/>
      <c r="G337" s="9"/>
      <c r="H337" s="6" t="str">
        <f>IF(A337="","",SUMIF($A$6:$A$405,A337,$F$6:$F$405)-SUMIF($A$6:$A$405,A337,$G$6:$G$405))</f>
        <v/>
      </c>
      <c r="I337" t="str">
        <f>IF(COUNTA(A337:G337)=0,"",IF(OR(A337="",NOT(ISNUMBER(B337)),C337="",COUNTIF(Chart!$A$6:$A$55,C337)&lt;&gt;1,D337="",E337="",COUNT(F337:G337)&lt;&gt;COUNTA(F337:G337),F337&lt;0,G337&lt;0,AND(F337&gt;0,G337&gt;0),SUM(F337:G337)=0),"REVIEW INPUT",IF(ROUND(H337,2)&lt;&gt;0,"ENTRY IMBALANCE","OK")))</f>
        <v/>
      </c>
    </row>
    <row r="338" spans="1:9" x14ac:dyDescent="0.25">
      <c r="A338" s="4"/>
      <c r="B338" s="8"/>
      <c r="C338" s="4"/>
      <c r="D338" s="4"/>
      <c r="E338" s="4"/>
      <c r="F338" s="9"/>
      <c r="G338" s="9"/>
      <c r="H338" s="6" t="str">
        <f>IF(A338="","",SUMIF($A$6:$A$405,A338,$F$6:$F$405)-SUMIF($A$6:$A$405,A338,$G$6:$G$405))</f>
        <v/>
      </c>
      <c r="I338" t="str">
        <f>IF(COUNTA(A338:G338)=0,"",IF(OR(A338="",NOT(ISNUMBER(B338)),C338="",COUNTIF(Chart!$A$6:$A$55,C338)&lt;&gt;1,D338="",E338="",COUNT(F338:G338)&lt;&gt;COUNTA(F338:G338),F338&lt;0,G338&lt;0,AND(F338&gt;0,G338&gt;0),SUM(F338:G338)=0),"REVIEW INPUT",IF(ROUND(H338,2)&lt;&gt;0,"ENTRY IMBALANCE","OK")))</f>
        <v/>
      </c>
    </row>
    <row r="339" spans="1:9" x14ac:dyDescent="0.25">
      <c r="A339" s="4"/>
      <c r="B339" s="8"/>
      <c r="C339" s="4"/>
      <c r="D339" s="4"/>
      <c r="E339" s="4"/>
      <c r="F339" s="9"/>
      <c r="G339" s="9"/>
      <c r="H339" s="6" t="str">
        <f>IF(A339="","",SUMIF($A$6:$A$405,A339,$F$6:$F$405)-SUMIF($A$6:$A$405,A339,$G$6:$G$405))</f>
        <v/>
      </c>
      <c r="I339" t="str">
        <f>IF(COUNTA(A339:G339)=0,"",IF(OR(A339="",NOT(ISNUMBER(B339)),C339="",COUNTIF(Chart!$A$6:$A$55,C339)&lt;&gt;1,D339="",E339="",COUNT(F339:G339)&lt;&gt;COUNTA(F339:G339),F339&lt;0,G339&lt;0,AND(F339&gt;0,G339&gt;0),SUM(F339:G339)=0),"REVIEW INPUT",IF(ROUND(H339,2)&lt;&gt;0,"ENTRY IMBALANCE","OK")))</f>
        <v/>
      </c>
    </row>
    <row r="340" spans="1:9" x14ac:dyDescent="0.25">
      <c r="A340" s="4"/>
      <c r="B340" s="8"/>
      <c r="C340" s="4"/>
      <c r="D340" s="4"/>
      <c r="E340" s="4"/>
      <c r="F340" s="9"/>
      <c r="G340" s="9"/>
      <c r="H340" s="6" t="str">
        <f>IF(A340="","",SUMIF($A$6:$A$405,A340,$F$6:$F$405)-SUMIF($A$6:$A$405,A340,$G$6:$G$405))</f>
        <v/>
      </c>
      <c r="I340" t="str">
        <f>IF(COUNTA(A340:G340)=0,"",IF(OR(A340="",NOT(ISNUMBER(B340)),C340="",COUNTIF(Chart!$A$6:$A$55,C340)&lt;&gt;1,D340="",E340="",COUNT(F340:G340)&lt;&gt;COUNTA(F340:G340),F340&lt;0,G340&lt;0,AND(F340&gt;0,G340&gt;0),SUM(F340:G340)=0),"REVIEW INPUT",IF(ROUND(H340,2)&lt;&gt;0,"ENTRY IMBALANCE","OK")))</f>
        <v/>
      </c>
    </row>
    <row r="341" spans="1:9" x14ac:dyDescent="0.25">
      <c r="A341" s="4"/>
      <c r="B341" s="8"/>
      <c r="C341" s="4"/>
      <c r="D341" s="4"/>
      <c r="E341" s="4"/>
      <c r="F341" s="9"/>
      <c r="G341" s="9"/>
      <c r="H341" s="6" t="str">
        <f>IF(A341="","",SUMIF($A$6:$A$405,A341,$F$6:$F$405)-SUMIF($A$6:$A$405,A341,$G$6:$G$405))</f>
        <v/>
      </c>
      <c r="I341" t="str">
        <f>IF(COUNTA(A341:G341)=0,"",IF(OR(A341="",NOT(ISNUMBER(B341)),C341="",COUNTIF(Chart!$A$6:$A$55,C341)&lt;&gt;1,D341="",E341="",COUNT(F341:G341)&lt;&gt;COUNTA(F341:G341),F341&lt;0,G341&lt;0,AND(F341&gt;0,G341&gt;0),SUM(F341:G341)=0),"REVIEW INPUT",IF(ROUND(H341,2)&lt;&gt;0,"ENTRY IMBALANCE","OK")))</f>
        <v/>
      </c>
    </row>
    <row r="342" spans="1:9" x14ac:dyDescent="0.25">
      <c r="A342" s="4"/>
      <c r="B342" s="8"/>
      <c r="C342" s="4"/>
      <c r="D342" s="4"/>
      <c r="E342" s="4"/>
      <c r="F342" s="9"/>
      <c r="G342" s="9"/>
      <c r="H342" s="6" t="str">
        <f>IF(A342="","",SUMIF($A$6:$A$405,A342,$F$6:$F$405)-SUMIF($A$6:$A$405,A342,$G$6:$G$405))</f>
        <v/>
      </c>
      <c r="I342" t="str">
        <f>IF(COUNTA(A342:G342)=0,"",IF(OR(A342="",NOT(ISNUMBER(B342)),C342="",COUNTIF(Chart!$A$6:$A$55,C342)&lt;&gt;1,D342="",E342="",COUNT(F342:G342)&lt;&gt;COUNTA(F342:G342),F342&lt;0,G342&lt;0,AND(F342&gt;0,G342&gt;0),SUM(F342:G342)=0),"REVIEW INPUT",IF(ROUND(H342,2)&lt;&gt;0,"ENTRY IMBALANCE","OK")))</f>
        <v/>
      </c>
    </row>
    <row r="343" spans="1:9" x14ac:dyDescent="0.25">
      <c r="A343" s="4"/>
      <c r="B343" s="8"/>
      <c r="C343" s="4"/>
      <c r="D343" s="4"/>
      <c r="E343" s="4"/>
      <c r="F343" s="9"/>
      <c r="G343" s="9"/>
      <c r="H343" s="6" t="str">
        <f>IF(A343="","",SUMIF($A$6:$A$405,A343,$F$6:$F$405)-SUMIF($A$6:$A$405,A343,$G$6:$G$405))</f>
        <v/>
      </c>
      <c r="I343" t="str">
        <f>IF(COUNTA(A343:G343)=0,"",IF(OR(A343="",NOT(ISNUMBER(B343)),C343="",COUNTIF(Chart!$A$6:$A$55,C343)&lt;&gt;1,D343="",E343="",COUNT(F343:G343)&lt;&gt;COUNTA(F343:G343),F343&lt;0,G343&lt;0,AND(F343&gt;0,G343&gt;0),SUM(F343:G343)=0),"REVIEW INPUT",IF(ROUND(H343,2)&lt;&gt;0,"ENTRY IMBALANCE","OK")))</f>
        <v/>
      </c>
    </row>
    <row r="344" spans="1:9" x14ac:dyDescent="0.25">
      <c r="A344" s="4"/>
      <c r="B344" s="8"/>
      <c r="C344" s="4"/>
      <c r="D344" s="4"/>
      <c r="E344" s="4"/>
      <c r="F344" s="9"/>
      <c r="G344" s="9"/>
      <c r="H344" s="6" t="str">
        <f>IF(A344="","",SUMIF($A$6:$A$405,A344,$F$6:$F$405)-SUMIF($A$6:$A$405,A344,$G$6:$G$405))</f>
        <v/>
      </c>
      <c r="I344" t="str">
        <f>IF(COUNTA(A344:G344)=0,"",IF(OR(A344="",NOT(ISNUMBER(B344)),C344="",COUNTIF(Chart!$A$6:$A$55,C344)&lt;&gt;1,D344="",E344="",COUNT(F344:G344)&lt;&gt;COUNTA(F344:G344),F344&lt;0,G344&lt;0,AND(F344&gt;0,G344&gt;0),SUM(F344:G344)=0),"REVIEW INPUT",IF(ROUND(H344,2)&lt;&gt;0,"ENTRY IMBALANCE","OK")))</f>
        <v/>
      </c>
    </row>
    <row r="345" spans="1:9" x14ac:dyDescent="0.25">
      <c r="A345" s="4"/>
      <c r="B345" s="8"/>
      <c r="C345" s="4"/>
      <c r="D345" s="4"/>
      <c r="E345" s="4"/>
      <c r="F345" s="9"/>
      <c r="G345" s="9"/>
      <c r="H345" s="6" t="str">
        <f>IF(A345="","",SUMIF($A$6:$A$405,A345,$F$6:$F$405)-SUMIF($A$6:$A$405,A345,$G$6:$G$405))</f>
        <v/>
      </c>
      <c r="I345" t="str">
        <f>IF(COUNTA(A345:G345)=0,"",IF(OR(A345="",NOT(ISNUMBER(B345)),C345="",COUNTIF(Chart!$A$6:$A$55,C345)&lt;&gt;1,D345="",E345="",COUNT(F345:G345)&lt;&gt;COUNTA(F345:G345),F345&lt;0,G345&lt;0,AND(F345&gt;0,G345&gt;0),SUM(F345:G345)=0),"REVIEW INPUT",IF(ROUND(H345,2)&lt;&gt;0,"ENTRY IMBALANCE","OK")))</f>
        <v/>
      </c>
    </row>
    <row r="346" spans="1:9" x14ac:dyDescent="0.25">
      <c r="A346" s="4"/>
      <c r="B346" s="8"/>
      <c r="C346" s="4"/>
      <c r="D346" s="4"/>
      <c r="E346" s="4"/>
      <c r="F346" s="9"/>
      <c r="G346" s="9"/>
      <c r="H346" s="6" t="str">
        <f>IF(A346="","",SUMIF($A$6:$A$405,A346,$F$6:$F$405)-SUMIF($A$6:$A$405,A346,$G$6:$G$405))</f>
        <v/>
      </c>
      <c r="I346" t="str">
        <f>IF(COUNTA(A346:G346)=0,"",IF(OR(A346="",NOT(ISNUMBER(B346)),C346="",COUNTIF(Chart!$A$6:$A$55,C346)&lt;&gt;1,D346="",E346="",COUNT(F346:G346)&lt;&gt;COUNTA(F346:G346),F346&lt;0,G346&lt;0,AND(F346&gt;0,G346&gt;0),SUM(F346:G346)=0),"REVIEW INPUT",IF(ROUND(H346,2)&lt;&gt;0,"ENTRY IMBALANCE","OK")))</f>
        <v/>
      </c>
    </row>
    <row r="347" spans="1:9" x14ac:dyDescent="0.25">
      <c r="A347" s="4"/>
      <c r="B347" s="8"/>
      <c r="C347" s="4"/>
      <c r="D347" s="4"/>
      <c r="E347" s="4"/>
      <c r="F347" s="9"/>
      <c r="G347" s="9"/>
      <c r="H347" s="6" t="str">
        <f>IF(A347="","",SUMIF($A$6:$A$405,A347,$F$6:$F$405)-SUMIF($A$6:$A$405,A347,$G$6:$G$405))</f>
        <v/>
      </c>
      <c r="I347" t="str">
        <f>IF(COUNTA(A347:G347)=0,"",IF(OR(A347="",NOT(ISNUMBER(B347)),C347="",COUNTIF(Chart!$A$6:$A$55,C347)&lt;&gt;1,D347="",E347="",COUNT(F347:G347)&lt;&gt;COUNTA(F347:G347),F347&lt;0,G347&lt;0,AND(F347&gt;0,G347&gt;0),SUM(F347:G347)=0),"REVIEW INPUT",IF(ROUND(H347,2)&lt;&gt;0,"ENTRY IMBALANCE","OK")))</f>
        <v/>
      </c>
    </row>
    <row r="348" spans="1:9" x14ac:dyDescent="0.25">
      <c r="A348" s="4"/>
      <c r="B348" s="8"/>
      <c r="C348" s="4"/>
      <c r="D348" s="4"/>
      <c r="E348" s="4"/>
      <c r="F348" s="9"/>
      <c r="G348" s="9"/>
      <c r="H348" s="6" t="str">
        <f>IF(A348="","",SUMIF($A$6:$A$405,A348,$F$6:$F$405)-SUMIF($A$6:$A$405,A348,$G$6:$G$405))</f>
        <v/>
      </c>
      <c r="I348" t="str">
        <f>IF(COUNTA(A348:G348)=0,"",IF(OR(A348="",NOT(ISNUMBER(B348)),C348="",COUNTIF(Chart!$A$6:$A$55,C348)&lt;&gt;1,D348="",E348="",COUNT(F348:G348)&lt;&gt;COUNTA(F348:G348),F348&lt;0,G348&lt;0,AND(F348&gt;0,G348&gt;0),SUM(F348:G348)=0),"REVIEW INPUT",IF(ROUND(H348,2)&lt;&gt;0,"ENTRY IMBALANCE","OK")))</f>
        <v/>
      </c>
    </row>
    <row r="349" spans="1:9" x14ac:dyDescent="0.25">
      <c r="A349" s="4"/>
      <c r="B349" s="8"/>
      <c r="C349" s="4"/>
      <c r="D349" s="4"/>
      <c r="E349" s="4"/>
      <c r="F349" s="9"/>
      <c r="G349" s="9"/>
      <c r="H349" s="6" t="str">
        <f>IF(A349="","",SUMIF($A$6:$A$405,A349,$F$6:$F$405)-SUMIF($A$6:$A$405,A349,$G$6:$G$405))</f>
        <v/>
      </c>
      <c r="I349" t="str">
        <f>IF(COUNTA(A349:G349)=0,"",IF(OR(A349="",NOT(ISNUMBER(B349)),C349="",COUNTIF(Chart!$A$6:$A$55,C349)&lt;&gt;1,D349="",E349="",COUNT(F349:G349)&lt;&gt;COUNTA(F349:G349),F349&lt;0,G349&lt;0,AND(F349&gt;0,G349&gt;0),SUM(F349:G349)=0),"REVIEW INPUT",IF(ROUND(H349,2)&lt;&gt;0,"ENTRY IMBALANCE","OK")))</f>
        <v/>
      </c>
    </row>
    <row r="350" spans="1:9" x14ac:dyDescent="0.25">
      <c r="A350" s="4"/>
      <c r="B350" s="8"/>
      <c r="C350" s="4"/>
      <c r="D350" s="4"/>
      <c r="E350" s="4"/>
      <c r="F350" s="9"/>
      <c r="G350" s="9"/>
      <c r="H350" s="6" t="str">
        <f>IF(A350="","",SUMIF($A$6:$A$405,A350,$F$6:$F$405)-SUMIF($A$6:$A$405,A350,$G$6:$G$405))</f>
        <v/>
      </c>
      <c r="I350" t="str">
        <f>IF(COUNTA(A350:G350)=0,"",IF(OR(A350="",NOT(ISNUMBER(B350)),C350="",COUNTIF(Chart!$A$6:$A$55,C350)&lt;&gt;1,D350="",E350="",COUNT(F350:G350)&lt;&gt;COUNTA(F350:G350),F350&lt;0,G350&lt;0,AND(F350&gt;0,G350&gt;0),SUM(F350:G350)=0),"REVIEW INPUT",IF(ROUND(H350,2)&lt;&gt;0,"ENTRY IMBALANCE","OK")))</f>
        <v/>
      </c>
    </row>
    <row r="351" spans="1:9" x14ac:dyDescent="0.25">
      <c r="A351" s="4"/>
      <c r="B351" s="8"/>
      <c r="C351" s="4"/>
      <c r="D351" s="4"/>
      <c r="E351" s="4"/>
      <c r="F351" s="9"/>
      <c r="G351" s="9"/>
      <c r="H351" s="6" t="str">
        <f>IF(A351="","",SUMIF($A$6:$A$405,A351,$F$6:$F$405)-SUMIF($A$6:$A$405,A351,$G$6:$G$405))</f>
        <v/>
      </c>
      <c r="I351" t="str">
        <f>IF(COUNTA(A351:G351)=0,"",IF(OR(A351="",NOT(ISNUMBER(B351)),C351="",COUNTIF(Chart!$A$6:$A$55,C351)&lt;&gt;1,D351="",E351="",COUNT(F351:G351)&lt;&gt;COUNTA(F351:G351),F351&lt;0,G351&lt;0,AND(F351&gt;0,G351&gt;0),SUM(F351:G351)=0),"REVIEW INPUT",IF(ROUND(H351,2)&lt;&gt;0,"ENTRY IMBALANCE","OK")))</f>
        <v/>
      </c>
    </row>
    <row r="352" spans="1:9" x14ac:dyDescent="0.25">
      <c r="A352" s="4"/>
      <c r="B352" s="8"/>
      <c r="C352" s="4"/>
      <c r="D352" s="4"/>
      <c r="E352" s="4"/>
      <c r="F352" s="9"/>
      <c r="G352" s="9"/>
      <c r="H352" s="6" t="str">
        <f>IF(A352="","",SUMIF($A$6:$A$405,A352,$F$6:$F$405)-SUMIF($A$6:$A$405,A352,$G$6:$G$405))</f>
        <v/>
      </c>
      <c r="I352" t="str">
        <f>IF(COUNTA(A352:G352)=0,"",IF(OR(A352="",NOT(ISNUMBER(B352)),C352="",COUNTIF(Chart!$A$6:$A$55,C352)&lt;&gt;1,D352="",E352="",COUNT(F352:G352)&lt;&gt;COUNTA(F352:G352),F352&lt;0,G352&lt;0,AND(F352&gt;0,G352&gt;0),SUM(F352:G352)=0),"REVIEW INPUT",IF(ROUND(H352,2)&lt;&gt;0,"ENTRY IMBALANCE","OK")))</f>
        <v/>
      </c>
    </row>
    <row r="353" spans="1:9" x14ac:dyDescent="0.25">
      <c r="A353" s="4"/>
      <c r="B353" s="8"/>
      <c r="C353" s="4"/>
      <c r="D353" s="4"/>
      <c r="E353" s="4"/>
      <c r="F353" s="9"/>
      <c r="G353" s="9"/>
      <c r="H353" s="6" t="str">
        <f>IF(A353="","",SUMIF($A$6:$A$405,A353,$F$6:$F$405)-SUMIF($A$6:$A$405,A353,$G$6:$G$405))</f>
        <v/>
      </c>
      <c r="I353" t="str">
        <f>IF(COUNTA(A353:G353)=0,"",IF(OR(A353="",NOT(ISNUMBER(B353)),C353="",COUNTIF(Chart!$A$6:$A$55,C353)&lt;&gt;1,D353="",E353="",COUNT(F353:G353)&lt;&gt;COUNTA(F353:G353),F353&lt;0,G353&lt;0,AND(F353&gt;0,G353&gt;0),SUM(F353:G353)=0),"REVIEW INPUT",IF(ROUND(H353,2)&lt;&gt;0,"ENTRY IMBALANCE","OK")))</f>
        <v/>
      </c>
    </row>
    <row r="354" spans="1:9" x14ac:dyDescent="0.25">
      <c r="A354" s="4"/>
      <c r="B354" s="8"/>
      <c r="C354" s="4"/>
      <c r="D354" s="4"/>
      <c r="E354" s="4"/>
      <c r="F354" s="9"/>
      <c r="G354" s="9"/>
      <c r="H354" s="6" t="str">
        <f>IF(A354="","",SUMIF($A$6:$A$405,A354,$F$6:$F$405)-SUMIF($A$6:$A$405,A354,$G$6:$G$405))</f>
        <v/>
      </c>
      <c r="I354" t="str">
        <f>IF(COUNTA(A354:G354)=0,"",IF(OR(A354="",NOT(ISNUMBER(B354)),C354="",COUNTIF(Chart!$A$6:$A$55,C354)&lt;&gt;1,D354="",E354="",COUNT(F354:G354)&lt;&gt;COUNTA(F354:G354),F354&lt;0,G354&lt;0,AND(F354&gt;0,G354&gt;0),SUM(F354:G354)=0),"REVIEW INPUT",IF(ROUND(H354,2)&lt;&gt;0,"ENTRY IMBALANCE","OK")))</f>
        <v/>
      </c>
    </row>
    <row r="355" spans="1:9" x14ac:dyDescent="0.25">
      <c r="A355" s="4"/>
      <c r="B355" s="8"/>
      <c r="C355" s="4"/>
      <c r="D355" s="4"/>
      <c r="E355" s="4"/>
      <c r="F355" s="9"/>
      <c r="G355" s="9"/>
      <c r="H355" s="6" t="str">
        <f>IF(A355="","",SUMIF($A$6:$A$405,A355,$F$6:$F$405)-SUMIF($A$6:$A$405,A355,$G$6:$G$405))</f>
        <v/>
      </c>
      <c r="I355" t="str">
        <f>IF(COUNTA(A355:G355)=0,"",IF(OR(A355="",NOT(ISNUMBER(B355)),C355="",COUNTIF(Chart!$A$6:$A$55,C355)&lt;&gt;1,D355="",E355="",COUNT(F355:G355)&lt;&gt;COUNTA(F355:G355),F355&lt;0,G355&lt;0,AND(F355&gt;0,G355&gt;0),SUM(F355:G355)=0),"REVIEW INPUT",IF(ROUND(H355,2)&lt;&gt;0,"ENTRY IMBALANCE","OK")))</f>
        <v/>
      </c>
    </row>
    <row r="356" spans="1:9" x14ac:dyDescent="0.25">
      <c r="A356" s="4"/>
      <c r="B356" s="8"/>
      <c r="C356" s="4"/>
      <c r="D356" s="4"/>
      <c r="E356" s="4"/>
      <c r="F356" s="9"/>
      <c r="G356" s="9"/>
      <c r="H356" s="6" t="str">
        <f>IF(A356="","",SUMIF($A$6:$A$405,A356,$F$6:$F$405)-SUMIF($A$6:$A$405,A356,$G$6:$G$405))</f>
        <v/>
      </c>
      <c r="I356" t="str">
        <f>IF(COUNTA(A356:G356)=0,"",IF(OR(A356="",NOT(ISNUMBER(B356)),C356="",COUNTIF(Chart!$A$6:$A$55,C356)&lt;&gt;1,D356="",E356="",COUNT(F356:G356)&lt;&gt;COUNTA(F356:G356),F356&lt;0,G356&lt;0,AND(F356&gt;0,G356&gt;0),SUM(F356:G356)=0),"REVIEW INPUT",IF(ROUND(H356,2)&lt;&gt;0,"ENTRY IMBALANCE","OK")))</f>
        <v/>
      </c>
    </row>
    <row r="357" spans="1:9" x14ac:dyDescent="0.25">
      <c r="A357" s="4"/>
      <c r="B357" s="8"/>
      <c r="C357" s="4"/>
      <c r="D357" s="4"/>
      <c r="E357" s="4"/>
      <c r="F357" s="9"/>
      <c r="G357" s="9"/>
      <c r="H357" s="6" t="str">
        <f>IF(A357="","",SUMIF($A$6:$A$405,A357,$F$6:$F$405)-SUMIF($A$6:$A$405,A357,$G$6:$G$405))</f>
        <v/>
      </c>
      <c r="I357" t="str">
        <f>IF(COUNTA(A357:G357)=0,"",IF(OR(A357="",NOT(ISNUMBER(B357)),C357="",COUNTIF(Chart!$A$6:$A$55,C357)&lt;&gt;1,D357="",E357="",COUNT(F357:G357)&lt;&gt;COUNTA(F357:G357),F357&lt;0,G357&lt;0,AND(F357&gt;0,G357&gt;0),SUM(F357:G357)=0),"REVIEW INPUT",IF(ROUND(H357,2)&lt;&gt;0,"ENTRY IMBALANCE","OK")))</f>
        <v/>
      </c>
    </row>
    <row r="358" spans="1:9" x14ac:dyDescent="0.25">
      <c r="A358" s="4"/>
      <c r="B358" s="8"/>
      <c r="C358" s="4"/>
      <c r="D358" s="4"/>
      <c r="E358" s="4"/>
      <c r="F358" s="9"/>
      <c r="G358" s="9"/>
      <c r="H358" s="6" t="str">
        <f>IF(A358="","",SUMIF($A$6:$A$405,A358,$F$6:$F$405)-SUMIF($A$6:$A$405,A358,$G$6:$G$405))</f>
        <v/>
      </c>
      <c r="I358" t="str">
        <f>IF(COUNTA(A358:G358)=0,"",IF(OR(A358="",NOT(ISNUMBER(B358)),C358="",COUNTIF(Chart!$A$6:$A$55,C358)&lt;&gt;1,D358="",E358="",COUNT(F358:G358)&lt;&gt;COUNTA(F358:G358),F358&lt;0,G358&lt;0,AND(F358&gt;0,G358&gt;0),SUM(F358:G358)=0),"REVIEW INPUT",IF(ROUND(H358,2)&lt;&gt;0,"ENTRY IMBALANCE","OK")))</f>
        <v/>
      </c>
    </row>
    <row r="359" spans="1:9" x14ac:dyDescent="0.25">
      <c r="A359" s="4"/>
      <c r="B359" s="8"/>
      <c r="C359" s="4"/>
      <c r="D359" s="4"/>
      <c r="E359" s="4"/>
      <c r="F359" s="9"/>
      <c r="G359" s="9"/>
      <c r="H359" s="6" t="str">
        <f>IF(A359="","",SUMIF($A$6:$A$405,A359,$F$6:$F$405)-SUMIF($A$6:$A$405,A359,$G$6:$G$405))</f>
        <v/>
      </c>
      <c r="I359" t="str">
        <f>IF(COUNTA(A359:G359)=0,"",IF(OR(A359="",NOT(ISNUMBER(B359)),C359="",COUNTIF(Chart!$A$6:$A$55,C359)&lt;&gt;1,D359="",E359="",COUNT(F359:G359)&lt;&gt;COUNTA(F359:G359),F359&lt;0,G359&lt;0,AND(F359&gt;0,G359&gt;0),SUM(F359:G359)=0),"REVIEW INPUT",IF(ROUND(H359,2)&lt;&gt;0,"ENTRY IMBALANCE","OK")))</f>
        <v/>
      </c>
    </row>
    <row r="360" spans="1:9" x14ac:dyDescent="0.25">
      <c r="A360" s="4"/>
      <c r="B360" s="8"/>
      <c r="C360" s="4"/>
      <c r="D360" s="4"/>
      <c r="E360" s="4"/>
      <c r="F360" s="9"/>
      <c r="G360" s="9"/>
      <c r="H360" s="6" t="str">
        <f>IF(A360="","",SUMIF($A$6:$A$405,A360,$F$6:$F$405)-SUMIF($A$6:$A$405,A360,$G$6:$G$405))</f>
        <v/>
      </c>
      <c r="I360" t="str">
        <f>IF(COUNTA(A360:G360)=0,"",IF(OR(A360="",NOT(ISNUMBER(B360)),C360="",COUNTIF(Chart!$A$6:$A$55,C360)&lt;&gt;1,D360="",E360="",COUNT(F360:G360)&lt;&gt;COUNTA(F360:G360),F360&lt;0,G360&lt;0,AND(F360&gt;0,G360&gt;0),SUM(F360:G360)=0),"REVIEW INPUT",IF(ROUND(H360,2)&lt;&gt;0,"ENTRY IMBALANCE","OK")))</f>
        <v/>
      </c>
    </row>
    <row r="361" spans="1:9" x14ac:dyDescent="0.25">
      <c r="A361" s="4"/>
      <c r="B361" s="8"/>
      <c r="C361" s="4"/>
      <c r="D361" s="4"/>
      <c r="E361" s="4"/>
      <c r="F361" s="9"/>
      <c r="G361" s="9"/>
      <c r="H361" s="6" t="str">
        <f>IF(A361="","",SUMIF($A$6:$A$405,A361,$F$6:$F$405)-SUMIF($A$6:$A$405,A361,$G$6:$G$405))</f>
        <v/>
      </c>
      <c r="I361" t="str">
        <f>IF(COUNTA(A361:G361)=0,"",IF(OR(A361="",NOT(ISNUMBER(B361)),C361="",COUNTIF(Chart!$A$6:$A$55,C361)&lt;&gt;1,D361="",E361="",COUNT(F361:G361)&lt;&gt;COUNTA(F361:G361),F361&lt;0,G361&lt;0,AND(F361&gt;0,G361&gt;0),SUM(F361:G361)=0),"REVIEW INPUT",IF(ROUND(H361,2)&lt;&gt;0,"ENTRY IMBALANCE","OK")))</f>
        <v/>
      </c>
    </row>
    <row r="362" spans="1:9" x14ac:dyDescent="0.25">
      <c r="A362" s="4"/>
      <c r="B362" s="8"/>
      <c r="C362" s="4"/>
      <c r="D362" s="4"/>
      <c r="E362" s="4"/>
      <c r="F362" s="9"/>
      <c r="G362" s="9"/>
      <c r="H362" s="6" t="str">
        <f>IF(A362="","",SUMIF($A$6:$A$405,A362,$F$6:$F$405)-SUMIF($A$6:$A$405,A362,$G$6:$G$405))</f>
        <v/>
      </c>
      <c r="I362" t="str">
        <f>IF(COUNTA(A362:G362)=0,"",IF(OR(A362="",NOT(ISNUMBER(B362)),C362="",COUNTIF(Chart!$A$6:$A$55,C362)&lt;&gt;1,D362="",E362="",COUNT(F362:G362)&lt;&gt;COUNTA(F362:G362),F362&lt;0,G362&lt;0,AND(F362&gt;0,G362&gt;0),SUM(F362:G362)=0),"REVIEW INPUT",IF(ROUND(H362,2)&lt;&gt;0,"ENTRY IMBALANCE","OK")))</f>
        <v/>
      </c>
    </row>
    <row r="363" spans="1:9" x14ac:dyDescent="0.25">
      <c r="A363" s="4"/>
      <c r="B363" s="8"/>
      <c r="C363" s="4"/>
      <c r="D363" s="4"/>
      <c r="E363" s="4"/>
      <c r="F363" s="9"/>
      <c r="G363" s="9"/>
      <c r="H363" s="6" t="str">
        <f>IF(A363="","",SUMIF($A$6:$A$405,A363,$F$6:$F$405)-SUMIF($A$6:$A$405,A363,$G$6:$G$405))</f>
        <v/>
      </c>
      <c r="I363" t="str">
        <f>IF(COUNTA(A363:G363)=0,"",IF(OR(A363="",NOT(ISNUMBER(B363)),C363="",COUNTIF(Chart!$A$6:$A$55,C363)&lt;&gt;1,D363="",E363="",COUNT(F363:G363)&lt;&gt;COUNTA(F363:G363),F363&lt;0,G363&lt;0,AND(F363&gt;0,G363&gt;0),SUM(F363:G363)=0),"REVIEW INPUT",IF(ROUND(H363,2)&lt;&gt;0,"ENTRY IMBALANCE","OK")))</f>
        <v/>
      </c>
    </row>
    <row r="364" spans="1:9" x14ac:dyDescent="0.25">
      <c r="A364" s="4"/>
      <c r="B364" s="8"/>
      <c r="C364" s="4"/>
      <c r="D364" s="4"/>
      <c r="E364" s="4"/>
      <c r="F364" s="9"/>
      <c r="G364" s="9"/>
      <c r="H364" s="6" t="str">
        <f>IF(A364="","",SUMIF($A$6:$A$405,A364,$F$6:$F$405)-SUMIF($A$6:$A$405,A364,$G$6:$G$405))</f>
        <v/>
      </c>
      <c r="I364" t="str">
        <f>IF(COUNTA(A364:G364)=0,"",IF(OR(A364="",NOT(ISNUMBER(B364)),C364="",COUNTIF(Chart!$A$6:$A$55,C364)&lt;&gt;1,D364="",E364="",COUNT(F364:G364)&lt;&gt;COUNTA(F364:G364),F364&lt;0,G364&lt;0,AND(F364&gt;0,G364&gt;0),SUM(F364:G364)=0),"REVIEW INPUT",IF(ROUND(H364,2)&lt;&gt;0,"ENTRY IMBALANCE","OK")))</f>
        <v/>
      </c>
    </row>
    <row r="365" spans="1:9" x14ac:dyDescent="0.25">
      <c r="A365" s="4"/>
      <c r="B365" s="8"/>
      <c r="C365" s="4"/>
      <c r="D365" s="4"/>
      <c r="E365" s="4"/>
      <c r="F365" s="9"/>
      <c r="G365" s="9"/>
      <c r="H365" s="6" t="str">
        <f>IF(A365="","",SUMIF($A$6:$A$405,A365,$F$6:$F$405)-SUMIF($A$6:$A$405,A365,$G$6:$G$405))</f>
        <v/>
      </c>
      <c r="I365" t="str">
        <f>IF(COUNTA(A365:G365)=0,"",IF(OR(A365="",NOT(ISNUMBER(B365)),C365="",COUNTIF(Chart!$A$6:$A$55,C365)&lt;&gt;1,D365="",E365="",COUNT(F365:G365)&lt;&gt;COUNTA(F365:G365),F365&lt;0,G365&lt;0,AND(F365&gt;0,G365&gt;0),SUM(F365:G365)=0),"REVIEW INPUT",IF(ROUND(H365,2)&lt;&gt;0,"ENTRY IMBALANCE","OK")))</f>
        <v/>
      </c>
    </row>
    <row r="366" spans="1:9" x14ac:dyDescent="0.25">
      <c r="A366" s="4"/>
      <c r="B366" s="8"/>
      <c r="C366" s="4"/>
      <c r="D366" s="4"/>
      <c r="E366" s="4"/>
      <c r="F366" s="9"/>
      <c r="G366" s="9"/>
      <c r="H366" s="6" t="str">
        <f>IF(A366="","",SUMIF($A$6:$A$405,A366,$F$6:$F$405)-SUMIF($A$6:$A$405,A366,$G$6:$G$405))</f>
        <v/>
      </c>
      <c r="I366" t="str">
        <f>IF(COUNTA(A366:G366)=0,"",IF(OR(A366="",NOT(ISNUMBER(B366)),C366="",COUNTIF(Chart!$A$6:$A$55,C366)&lt;&gt;1,D366="",E366="",COUNT(F366:G366)&lt;&gt;COUNTA(F366:G366),F366&lt;0,G366&lt;0,AND(F366&gt;0,G366&gt;0),SUM(F366:G366)=0),"REVIEW INPUT",IF(ROUND(H366,2)&lt;&gt;0,"ENTRY IMBALANCE","OK")))</f>
        <v/>
      </c>
    </row>
    <row r="367" spans="1:9" x14ac:dyDescent="0.25">
      <c r="A367" s="4"/>
      <c r="B367" s="8"/>
      <c r="C367" s="4"/>
      <c r="D367" s="4"/>
      <c r="E367" s="4"/>
      <c r="F367" s="9"/>
      <c r="G367" s="9"/>
      <c r="H367" s="6" t="str">
        <f>IF(A367="","",SUMIF($A$6:$A$405,A367,$F$6:$F$405)-SUMIF($A$6:$A$405,A367,$G$6:$G$405))</f>
        <v/>
      </c>
      <c r="I367" t="str">
        <f>IF(COUNTA(A367:G367)=0,"",IF(OR(A367="",NOT(ISNUMBER(B367)),C367="",COUNTIF(Chart!$A$6:$A$55,C367)&lt;&gt;1,D367="",E367="",COUNT(F367:G367)&lt;&gt;COUNTA(F367:G367),F367&lt;0,G367&lt;0,AND(F367&gt;0,G367&gt;0),SUM(F367:G367)=0),"REVIEW INPUT",IF(ROUND(H367,2)&lt;&gt;0,"ENTRY IMBALANCE","OK")))</f>
        <v/>
      </c>
    </row>
    <row r="368" spans="1:9" x14ac:dyDescent="0.25">
      <c r="A368" s="4"/>
      <c r="B368" s="8"/>
      <c r="C368" s="4"/>
      <c r="D368" s="4"/>
      <c r="E368" s="4"/>
      <c r="F368" s="9"/>
      <c r="G368" s="9"/>
      <c r="H368" s="6" t="str">
        <f>IF(A368="","",SUMIF($A$6:$A$405,A368,$F$6:$F$405)-SUMIF($A$6:$A$405,A368,$G$6:$G$405))</f>
        <v/>
      </c>
      <c r="I368" t="str">
        <f>IF(COUNTA(A368:G368)=0,"",IF(OR(A368="",NOT(ISNUMBER(B368)),C368="",COUNTIF(Chart!$A$6:$A$55,C368)&lt;&gt;1,D368="",E368="",COUNT(F368:G368)&lt;&gt;COUNTA(F368:G368),F368&lt;0,G368&lt;0,AND(F368&gt;0,G368&gt;0),SUM(F368:G368)=0),"REVIEW INPUT",IF(ROUND(H368,2)&lt;&gt;0,"ENTRY IMBALANCE","OK")))</f>
        <v/>
      </c>
    </row>
    <row r="369" spans="1:9" x14ac:dyDescent="0.25">
      <c r="A369" s="4"/>
      <c r="B369" s="8"/>
      <c r="C369" s="4"/>
      <c r="D369" s="4"/>
      <c r="E369" s="4"/>
      <c r="F369" s="9"/>
      <c r="G369" s="9"/>
      <c r="H369" s="6" t="str">
        <f>IF(A369="","",SUMIF($A$6:$A$405,A369,$F$6:$F$405)-SUMIF($A$6:$A$405,A369,$G$6:$G$405))</f>
        <v/>
      </c>
      <c r="I369" t="str">
        <f>IF(COUNTA(A369:G369)=0,"",IF(OR(A369="",NOT(ISNUMBER(B369)),C369="",COUNTIF(Chart!$A$6:$A$55,C369)&lt;&gt;1,D369="",E369="",COUNT(F369:G369)&lt;&gt;COUNTA(F369:G369),F369&lt;0,G369&lt;0,AND(F369&gt;0,G369&gt;0),SUM(F369:G369)=0),"REVIEW INPUT",IF(ROUND(H369,2)&lt;&gt;0,"ENTRY IMBALANCE","OK")))</f>
        <v/>
      </c>
    </row>
    <row r="370" spans="1:9" x14ac:dyDescent="0.25">
      <c r="A370" s="4"/>
      <c r="B370" s="8"/>
      <c r="C370" s="4"/>
      <c r="D370" s="4"/>
      <c r="E370" s="4"/>
      <c r="F370" s="9"/>
      <c r="G370" s="9"/>
      <c r="H370" s="6" t="str">
        <f>IF(A370="","",SUMIF($A$6:$A$405,A370,$F$6:$F$405)-SUMIF($A$6:$A$405,A370,$G$6:$G$405))</f>
        <v/>
      </c>
      <c r="I370" t="str">
        <f>IF(COUNTA(A370:G370)=0,"",IF(OR(A370="",NOT(ISNUMBER(B370)),C370="",COUNTIF(Chart!$A$6:$A$55,C370)&lt;&gt;1,D370="",E370="",COUNT(F370:G370)&lt;&gt;COUNTA(F370:G370),F370&lt;0,G370&lt;0,AND(F370&gt;0,G370&gt;0),SUM(F370:G370)=0),"REVIEW INPUT",IF(ROUND(H370,2)&lt;&gt;0,"ENTRY IMBALANCE","OK")))</f>
        <v/>
      </c>
    </row>
    <row r="371" spans="1:9" x14ac:dyDescent="0.25">
      <c r="A371" s="4"/>
      <c r="B371" s="8"/>
      <c r="C371" s="4"/>
      <c r="D371" s="4"/>
      <c r="E371" s="4"/>
      <c r="F371" s="9"/>
      <c r="G371" s="9"/>
      <c r="H371" s="6" t="str">
        <f>IF(A371="","",SUMIF($A$6:$A$405,A371,$F$6:$F$405)-SUMIF($A$6:$A$405,A371,$G$6:$G$405))</f>
        <v/>
      </c>
      <c r="I371" t="str">
        <f>IF(COUNTA(A371:G371)=0,"",IF(OR(A371="",NOT(ISNUMBER(B371)),C371="",COUNTIF(Chart!$A$6:$A$55,C371)&lt;&gt;1,D371="",E371="",COUNT(F371:G371)&lt;&gt;COUNTA(F371:G371),F371&lt;0,G371&lt;0,AND(F371&gt;0,G371&gt;0),SUM(F371:G371)=0),"REVIEW INPUT",IF(ROUND(H371,2)&lt;&gt;0,"ENTRY IMBALANCE","OK")))</f>
        <v/>
      </c>
    </row>
    <row r="372" spans="1:9" x14ac:dyDescent="0.25">
      <c r="A372" s="4"/>
      <c r="B372" s="8"/>
      <c r="C372" s="4"/>
      <c r="D372" s="4"/>
      <c r="E372" s="4"/>
      <c r="F372" s="9"/>
      <c r="G372" s="9"/>
      <c r="H372" s="6" t="str">
        <f>IF(A372="","",SUMIF($A$6:$A$405,A372,$F$6:$F$405)-SUMIF($A$6:$A$405,A372,$G$6:$G$405))</f>
        <v/>
      </c>
      <c r="I372" t="str">
        <f>IF(COUNTA(A372:G372)=0,"",IF(OR(A372="",NOT(ISNUMBER(B372)),C372="",COUNTIF(Chart!$A$6:$A$55,C372)&lt;&gt;1,D372="",E372="",COUNT(F372:G372)&lt;&gt;COUNTA(F372:G372),F372&lt;0,G372&lt;0,AND(F372&gt;0,G372&gt;0),SUM(F372:G372)=0),"REVIEW INPUT",IF(ROUND(H372,2)&lt;&gt;0,"ENTRY IMBALANCE","OK")))</f>
        <v/>
      </c>
    </row>
    <row r="373" spans="1:9" x14ac:dyDescent="0.25">
      <c r="A373" s="4"/>
      <c r="B373" s="8"/>
      <c r="C373" s="4"/>
      <c r="D373" s="4"/>
      <c r="E373" s="4"/>
      <c r="F373" s="9"/>
      <c r="G373" s="9"/>
      <c r="H373" s="6" t="str">
        <f>IF(A373="","",SUMIF($A$6:$A$405,A373,$F$6:$F$405)-SUMIF($A$6:$A$405,A373,$G$6:$G$405))</f>
        <v/>
      </c>
      <c r="I373" t="str">
        <f>IF(COUNTA(A373:G373)=0,"",IF(OR(A373="",NOT(ISNUMBER(B373)),C373="",COUNTIF(Chart!$A$6:$A$55,C373)&lt;&gt;1,D373="",E373="",COUNT(F373:G373)&lt;&gt;COUNTA(F373:G373),F373&lt;0,G373&lt;0,AND(F373&gt;0,G373&gt;0),SUM(F373:G373)=0),"REVIEW INPUT",IF(ROUND(H373,2)&lt;&gt;0,"ENTRY IMBALANCE","OK")))</f>
        <v/>
      </c>
    </row>
    <row r="374" spans="1:9" x14ac:dyDescent="0.25">
      <c r="A374" s="4"/>
      <c r="B374" s="8"/>
      <c r="C374" s="4"/>
      <c r="D374" s="4"/>
      <c r="E374" s="4"/>
      <c r="F374" s="9"/>
      <c r="G374" s="9"/>
      <c r="H374" s="6" t="str">
        <f>IF(A374="","",SUMIF($A$6:$A$405,A374,$F$6:$F$405)-SUMIF($A$6:$A$405,A374,$G$6:$G$405))</f>
        <v/>
      </c>
      <c r="I374" t="str">
        <f>IF(COUNTA(A374:G374)=0,"",IF(OR(A374="",NOT(ISNUMBER(B374)),C374="",COUNTIF(Chart!$A$6:$A$55,C374)&lt;&gt;1,D374="",E374="",COUNT(F374:G374)&lt;&gt;COUNTA(F374:G374),F374&lt;0,G374&lt;0,AND(F374&gt;0,G374&gt;0),SUM(F374:G374)=0),"REVIEW INPUT",IF(ROUND(H374,2)&lt;&gt;0,"ENTRY IMBALANCE","OK")))</f>
        <v/>
      </c>
    </row>
    <row r="375" spans="1:9" x14ac:dyDescent="0.25">
      <c r="A375" s="4"/>
      <c r="B375" s="8"/>
      <c r="C375" s="4"/>
      <c r="D375" s="4"/>
      <c r="E375" s="4"/>
      <c r="F375" s="9"/>
      <c r="G375" s="9"/>
      <c r="H375" s="6" t="str">
        <f>IF(A375="","",SUMIF($A$6:$A$405,A375,$F$6:$F$405)-SUMIF($A$6:$A$405,A375,$G$6:$G$405))</f>
        <v/>
      </c>
      <c r="I375" t="str">
        <f>IF(COUNTA(A375:G375)=0,"",IF(OR(A375="",NOT(ISNUMBER(B375)),C375="",COUNTIF(Chart!$A$6:$A$55,C375)&lt;&gt;1,D375="",E375="",COUNT(F375:G375)&lt;&gt;COUNTA(F375:G375),F375&lt;0,G375&lt;0,AND(F375&gt;0,G375&gt;0),SUM(F375:G375)=0),"REVIEW INPUT",IF(ROUND(H375,2)&lt;&gt;0,"ENTRY IMBALANCE","OK")))</f>
        <v/>
      </c>
    </row>
    <row r="376" spans="1:9" x14ac:dyDescent="0.25">
      <c r="A376" s="4"/>
      <c r="B376" s="8"/>
      <c r="C376" s="4"/>
      <c r="D376" s="4"/>
      <c r="E376" s="4"/>
      <c r="F376" s="9"/>
      <c r="G376" s="9"/>
      <c r="H376" s="6" t="str">
        <f>IF(A376="","",SUMIF($A$6:$A$405,A376,$F$6:$F$405)-SUMIF($A$6:$A$405,A376,$G$6:$G$405))</f>
        <v/>
      </c>
      <c r="I376" t="str">
        <f>IF(COUNTA(A376:G376)=0,"",IF(OR(A376="",NOT(ISNUMBER(B376)),C376="",COUNTIF(Chart!$A$6:$A$55,C376)&lt;&gt;1,D376="",E376="",COUNT(F376:G376)&lt;&gt;COUNTA(F376:G376),F376&lt;0,G376&lt;0,AND(F376&gt;0,G376&gt;0),SUM(F376:G376)=0),"REVIEW INPUT",IF(ROUND(H376,2)&lt;&gt;0,"ENTRY IMBALANCE","OK")))</f>
        <v/>
      </c>
    </row>
    <row r="377" spans="1:9" x14ac:dyDescent="0.25">
      <c r="A377" s="4"/>
      <c r="B377" s="8"/>
      <c r="C377" s="4"/>
      <c r="D377" s="4"/>
      <c r="E377" s="4"/>
      <c r="F377" s="9"/>
      <c r="G377" s="9"/>
      <c r="H377" s="6" t="str">
        <f>IF(A377="","",SUMIF($A$6:$A$405,A377,$F$6:$F$405)-SUMIF($A$6:$A$405,A377,$G$6:$G$405))</f>
        <v/>
      </c>
      <c r="I377" t="str">
        <f>IF(COUNTA(A377:G377)=0,"",IF(OR(A377="",NOT(ISNUMBER(B377)),C377="",COUNTIF(Chart!$A$6:$A$55,C377)&lt;&gt;1,D377="",E377="",COUNT(F377:G377)&lt;&gt;COUNTA(F377:G377),F377&lt;0,G377&lt;0,AND(F377&gt;0,G377&gt;0),SUM(F377:G377)=0),"REVIEW INPUT",IF(ROUND(H377,2)&lt;&gt;0,"ENTRY IMBALANCE","OK")))</f>
        <v/>
      </c>
    </row>
    <row r="378" spans="1:9" x14ac:dyDescent="0.25">
      <c r="A378" s="4"/>
      <c r="B378" s="8"/>
      <c r="C378" s="4"/>
      <c r="D378" s="4"/>
      <c r="E378" s="4"/>
      <c r="F378" s="9"/>
      <c r="G378" s="9"/>
      <c r="H378" s="6" t="str">
        <f>IF(A378="","",SUMIF($A$6:$A$405,A378,$F$6:$F$405)-SUMIF($A$6:$A$405,A378,$G$6:$G$405))</f>
        <v/>
      </c>
      <c r="I378" t="str">
        <f>IF(COUNTA(A378:G378)=0,"",IF(OR(A378="",NOT(ISNUMBER(B378)),C378="",COUNTIF(Chart!$A$6:$A$55,C378)&lt;&gt;1,D378="",E378="",COUNT(F378:G378)&lt;&gt;COUNTA(F378:G378),F378&lt;0,G378&lt;0,AND(F378&gt;0,G378&gt;0),SUM(F378:G378)=0),"REVIEW INPUT",IF(ROUND(H378,2)&lt;&gt;0,"ENTRY IMBALANCE","OK")))</f>
        <v/>
      </c>
    </row>
    <row r="379" spans="1:9" x14ac:dyDescent="0.25">
      <c r="A379" s="4"/>
      <c r="B379" s="8"/>
      <c r="C379" s="4"/>
      <c r="D379" s="4"/>
      <c r="E379" s="4"/>
      <c r="F379" s="9"/>
      <c r="G379" s="9"/>
      <c r="H379" s="6" t="str">
        <f>IF(A379="","",SUMIF($A$6:$A$405,A379,$F$6:$F$405)-SUMIF($A$6:$A$405,A379,$G$6:$G$405))</f>
        <v/>
      </c>
      <c r="I379" t="str">
        <f>IF(COUNTA(A379:G379)=0,"",IF(OR(A379="",NOT(ISNUMBER(B379)),C379="",COUNTIF(Chart!$A$6:$A$55,C379)&lt;&gt;1,D379="",E379="",COUNT(F379:G379)&lt;&gt;COUNTA(F379:G379),F379&lt;0,G379&lt;0,AND(F379&gt;0,G379&gt;0),SUM(F379:G379)=0),"REVIEW INPUT",IF(ROUND(H379,2)&lt;&gt;0,"ENTRY IMBALANCE","OK")))</f>
        <v/>
      </c>
    </row>
    <row r="380" spans="1:9" x14ac:dyDescent="0.25">
      <c r="A380" s="4"/>
      <c r="B380" s="8"/>
      <c r="C380" s="4"/>
      <c r="D380" s="4"/>
      <c r="E380" s="4"/>
      <c r="F380" s="9"/>
      <c r="G380" s="9"/>
      <c r="H380" s="6" t="str">
        <f>IF(A380="","",SUMIF($A$6:$A$405,A380,$F$6:$F$405)-SUMIF($A$6:$A$405,A380,$G$6:$G$405))</f>
        <v/>
      </c>
      <c r="I380" t="str">
        <f>IF(COUNTA(A380:G380)=0,"",IF(OR(A380="",NOT(ISNUMBER(B380)),C380="",COUNTIF(Chart!$A$6:$A$55,C380)&lt;&gt;1,D380="",E380="",COUNT(F380:G380)&lt;&gt;COUNTA(F380:G380),F380&lt;0,G380&lt;0,AND(F380&gt;0,G380&gt;0),SUM(F380:G380)=0),"REVIEW INPUT",IF(ROUND(H380,2)&lt;&gt;0,"ENTRY IMBALANCE","OK")))</f>
        <v/>
      </c>
    </row>
    <row r="381" spans="1:9" x14ac:dyDescent="0.25">
      <c r="A381" s="4"/>
      <c r="B381" s="8"/>
      <c r="C381" s="4"/>
      <c r="D381" s="4"/>
      <c r="E381" s="4"/>
      <c r="F381" s="9"/>
      <c r="G381" s="9"/>
      <c r="H381" s="6" t="str">
        <f>IF(A381="","",SUMIF($A$6:$A$405,A381,$F$6:$F$405)-SUMIF($A$6:$A$405,A381,$G$6:$G$405))</f>
        <v/>
      </c>
      <c r="I381" t="str">
        <f>IF(COUNTA(A381:G381)=0,"",IF(OR(A381="",NOT(ISNUMBER(B381)),C381="",COUNTIF(Chart!$A$6:$A$55,C381)&lt;&gt;1,D381="",E381="",COUNT(F381:G381)&lt;&gt;COUNTA(F381:G381),F381&lt;0,G381&lt;0,AND(F381&gt;0,G381&gt;0),SUM(F381:G381)=0),"REVIEW INPUT",IF(ROUND(H381,2)&lt;&gt;0,"ENTRY IMBALANCE","OK")))</f>
        <v/>
      </c>
    </row>
    <row r="382" spans="1:9" x14ac:dyDescent="0.25">
      <c r="A382" s="4"/>
      <c r="B382" s="8"/>
      <c r="C382" s="4"/>
      <c r="D382" s="4"/>
      <c r="E382" s="4"/>
      <c r="F382" s="9"/>
      <c r="G382" s="9"/>
      <c r="H382" s="6" t="str">
        <f>IF(A382="","",SUMIF($A$6:$A$405,A382,$F$6:$F$405)-SUMIF($A$6:$A$405,A382,$G$6:$G$405))</f>
        <v/>
      </c>
      <c r="I382" t="str">
        <f>IF(COUNTA(A382:G382)=0,"",IF(OR(A382="",NOT(ISNUMBER(B382)),C382="",COUNTIF(Chart!$A$6:$A$55,C382)&lt;&gt;1,D382="",E382="",COUNT(F382:G382)&lt;&gt;COUNTA(F382:G382),F382&lt;0,G382&lt;0,AND(F382&gt;0,G382&gt;0),SUM(F382:G382)=0),"REVIEW INPUT",IF(ROUND(H382,2)&lt;&gt;0,"ENTRY IMBALANCE","OK")))</f>
        <v/>
      </c>
    </row>
    <row r="383" spans="1:9" x14ac:dyDescent="0.25">
      <c r="A383" s="4"/>
      <c r="B383" s="8"/>
      <c r="C383" s="4"/>
      <c r="D383" s="4"/>
      <c r="E383" s="4"/>
      <c r="F383" s="9"/>
      <c r="G383" s="9"/>
      <c r="H383" s="6" t="str">
        <f>IF(A383="","",SUMIF($A$6:$A$405,A383,$F$6:$F$405)-SUMIF($A$6:$A$405,A383,$G$6:$G$405))</f>
        <v/>
      </c>
      <c r="I383" t="str">
        <f>IF(COUNTA(A383:G383)=0,"",IF(OR(A383="",NOT(ISNUMBER(B383)),C383="",COUNTIF(Chart!$A$6:$A$55,C383)&lt;&gt;1,D383="",E383="",COUNT(F383:G383)&lt;&gt;COUNTA(F383:G383),F383&lt;0,G383&lt;0,AND(F383&gt;0,G383&gt;0),SUM(F383:G383)=0),"REVIEW INPUT",IF(ROUND(H383,2)&lt;&gt;0,"ENTRY IMBALANCE","OK")))</f>
        <v/>
      </c>
    </row>
    <row r="384" spans="1:9" x14ac:dyDescent="0.25">
      <c r="A384" s="4"/>
      <c r="B384" s="8"/>
      <c r="C384" s="4"/>
      <c r="D384" s="4"/>
      <c r="E384" s="4"/>
      <c r="F384" s="9"/>
      <c r="G384" s="9"/>
      <c r="H384" s="6" t="str">
        <f>IF(A384="","",SUMIF($A$6:$A$405,A384,$F$6:$F$405)-SUMIF($A$6:$A$405,A384,$G$6:$G$405))</f>
        <v/>
      </c>
      <c r="I384" t="str">
        <f>IF(COUNTA(A384:G384)=0,"",IF(OR(A384="",NOT(ISNUMBER(B384)),C384="",COUNTIF(Chart!$A$6:$A$55,C384)&lt;&gt;1,D384="",E384="",COUNT(F384:G384)&lt;&gt;COUNTA(F384:G384),F384&lt;0,G384&lt;0,AND(F384&gt;0,G384&gt;0),SUM(F384:G384)=0),"REVIEW INPUT",IF(ROUND(H384,2)&lt;&gt;0,"ENTRY IMBALANCE","OK")))</f>
        <v/>
      </c>
    </row>
    <row r="385" spans="1:9" x14ac:dyDescent="0.25">
      <c r="A385" s="4"/>
      <c r="B385" s="8"/>
      <c r="C385" s="4"/>
      <c r="D385" s="4"/>
      <c r="E385" s="4"/>
      <c r="F385" s="9"/>
      <c r="G385" s="9"/>
      <c r="H385" s="6" t="str">
        <f>IF(A385="","",SUMIF($A$6:$A$405,A385,$F$6:$F$405)-SUMIF($A$6:$A$405,A385,$G$6:$G$405))</f>
        <v/>
      </c>
      <c r="I385" t="str">
        <f>IF(COUNTA(A385:G385)=0,"",IF(OR(A385="",NOT(ISNUMBER(B385)),C385="",COUNTIF(Chart!$A$6:$A$55,C385)&lt;&gt;1,D385="",E385="",COUNT(F385:G385)&lt;&gt;COUNTA(F385:G385),F385&lt;0,G385&lt;0,AND(F385&gt;0,G385&gt;0),SUM(F385:G385)=0),"REVIEW INPUT",IF(ROUND(H385,2)&lt;&gt;0,"ENTRY IMBALANCE","OK")))</f>
        <v/>
      </c>
    </row>
    <row r="386" spans="1:9" x14ac:dyDescent="0.25">
      <c r="A386" s="4"/>
      <c r="B386" s="8"/>
      <c r="C386" s="4"/>
      <c r="D386" s="4"/>
      <c r="E386" s="4"/>
      <c r="F386" s="9"/>
      <c r="G386" s="9"/>
      <c r="H386" s="6" t="str">
        <f>IF(A386="","",SUMIF($A$6:$A$405,A386,$F$6:$F$405)-SUMIF($A$6:$A$405,A386,$G$6:$G$405))</f>
        <v/>
      </c>
      <c r="I386" t="str">
        <f>IF(COUNTA(A386:G386)=0,"",IF(OR(A386="",NOT(ISNUMBER(B386)),C386="",COUNTIF(Chart!$A$6:$A$55,C386)&lt;&gt;1,D386="",E386="",COUNT(F386:G386)&lt;&gt;COUNTA(F386:G386),F386&lt;0,G386&lt;0,AND(F386&gt;0,G386&gt;0),SUM(F386:G386)=0),"REVIEW INPUT",IF(ROUND(H386,2)&lt;&gt;0,"ENTRY IMBALANCE","OK")))</f>
        <v/>
      </c>
    </row>
    <row r="387" spans="1:9" x14ac:dyDescent="0.25">
      <c r="A387" s="4"/>
      <c r="B387" s="8"/>
      <c r="C387" s="4"/>
      <c r="D387" s="4"/>
      <c r="E387" s="4"/>
      <c r="F387" s="9"/>
      <c r="G387" s="9"/>
      <c r="H387" s="6" t="str">
        <f>IF(A387="","",SUMIF($A$6:$A$405,A387,$F$6:$F$405)-SUMIF($A$6:$A$405,A387,$G$6:$G$405))</f>
        <v/>
      </c>
      <c r="I387" t="str">
        <f>IF(COUNTA(A387:G387)=0,"",IF(OR(A387="",NOT(ISNUMBER(B387)),C387="",COUNTIF(Chart!$A$6:$A$55,C387)&lt;&gt;1,D387="",E387="",COUNT(F387:G387)&lt;&gt;COUNTA(F387:G387),F387&lt;0,G387&lt;0,AND(F387&gt;0,G387&gt;0),SUM(F387:G387)=0),"REVIEW INPUT",IF(ROUND(H387,2)&lt;&gt;0,"ENTRY IMBALANCE","OK")))</f>
        <v/>
      </c>
    </row>
    <row r="388" spans="1:9" x14ac:dyDescent="0.25">
      <c r="A388" s="4"/>
      <c r="B388" s="8"/>
      <c r="C388" s="4"/>
      <c r="D388" s="4"/>
      <c r="E388" s="4"/>
      <c r="F388" s="9"/>
      <c r="G388" s="9"/>
      <c r="H388" s="6" t="str">
        <f>IF(A388="","",SUMIF($A$6:$A$405,A388,$F$6:$F$405)-SUMIF($A$6:$A$405,A388,$G$6:$G$405))</f>
        <v/>
      </c>
      <c r="I388" t="str">
        <f>IF(COUNTA(A388:G388)=0,"",IF(OR(A388="",NOT(ISNUMBER(B388)),C388="",COUNTIF(Chart!$A$6:$A$55,C388)&lt;&gt;1,D388="",E388="",COUNT(F388:G388)&lt;&gt;COUNTA(F388:G388),F388&lt;0,G388&lt;0,AND(F388&gt;0,G388&gt;0),SUM(F388:G388)=0),"REVIEW INPUT",IF(ROUND(H388,2)&lt;&gt;0,"ENTRY IMBALANCE","OK")))</f>
        <v/>
      </c>
    </row>
    <row r="389" spans="1:9" x14ac:dyDescent="0.25">
      <c r="A389" s="4"/>
      <c r="B389" s="8"/>
      <c r="C389" s="4"/>
      <c r="D389" s="4"/>
      <c r="E389" s="4"/>
      <c r="F389" s="9"/>
      <c r="G389" s="9"/>
      <c r="H389" s="6" t="str">
        <f>IF(A389="","",SUMIF($A$6:$A$405,A389,$F$6:$F$405)-SUMIF($A$6:$A$405,A389,$G$6:$G$405))</f>
        <v/>
      </c>
      <c r="I389" t="str">
        <f>IF(COUNTA(A389:G389)=0,"",IF(OR(A389="",NOT(ISNUMBER(B389)),C389="",COUNTIF(Chart!$A$6:$A$55,C389)&lt;&gt;1,D389="",E389="",COUNT(F389:G389)&lt;&gt;COUNTA(F389:G389),F389&lt;0,G389&lt;0,AND(F389&gt;0,G389&gt;0),SUM(F389:G389)=0),"REVIEW INPUT",IF(ROUND(H389,2)&lt;&gt;0,"ENTRY IMBALANCE","OK")))</f>
        <v/>
      </c>
    </row>
    <row r="390" spans="1:9" x14ac:dyDescent="0.25">
      <c r="A390" s="4"/>
      <c r="B390" s="8"/>
      <c r="C390" s="4"/>
      <c r="D390" s="4"/>
      <c r="E390" s="4"/>
      <c r="F390" s="9"/>
      <c r="G390" s="9"/>
      <c r="H390" s="6" t="str">
        <f>IF(A390="","",SUMIF($A$6:$A$405,A390,$F$6:$F$405)-SUMIF($A$6:$A$405,A390,$G$6:$G$405))</f>
        <v/>
      </c>
      <c r="I390" t="str">
        <f>IF(COUNTA(A390:G390)=0,"",IF(OR(A390="",NOT(ISNUMBER(B390)),C390="",COUNTIF(Chart!$A$6:$A$55,C390)&lt;&gt;1,D390="",E390="",COUNT(F390:G390)&lt;&gt;COUNTA(F390:G390),F390&lt;0,G390&lt;0,AND(F390&gt;0,G390&gt;0),SUM(F390:G390)=0),"REVIEW INPUT",IF(ROUND(H390,2)&lt;&gt;0,"ENTRY IMBALANCE","OK")))</f>
        <v/>
      </c>
    </row>
    <row r="391" spans="1:9" x14ac:dyDescent="0.25">
      <c r="A391" s="4"/>
      <c r="B391" s="8"/>
      <c r="C391" s="4"/>
      <c r="D391" s="4"/>
      <c r="E391" s="4"/>
      <c r="F391" s="9"/>
      <c r="G391" s="9"/>
      <c r="H391" s="6" t="str">
        <f>IF(A391="","",SUMIF($A$6:$A$405,A391,$F$6:$F$405)-SUMIF($A$6:$A$405,A391,$G$6:$G$405))</f>
        <v/>
      </c>
      <c r="I391" t="str">
        <f>IF(COUNTA(A391:G391)=0,"",IF(OR(A391="",NOT(ISNUMBER(B391)),C391="",COUNTIF(Chart!$A$6:$A$55,C391)&lt;&gt;1,D391="",E391="",COUNT(F391:G391)&lt;&gt;COUNTA(F391:G391),F391&lt;0,G391&lt;0,AND(F391&gt;0,G391&gt;0),SUM(F391:G391)=0),"REVIEW INPUT",IF(ROUND(H391,2)&lt;&gt;0,"ENTRY IMBALANCE","OK")))</f>
        <v/>
      </c>
    </row>
    <row r="392" spans="1:9" x14ac:dyDescent="0.25">
      <c r="A392" s="4"/>
      <c r="B392" s="8"/>
      <c r="C392" s="4"/>
      <c r="D392" s="4"/>
      <c r="E392" s="4"/>
      <c r="F392" s="9"/>
      <c r="G392" s="9"/>
      <c r="H392" s="6" t="str">
        <f>IF(A392="","",SUMIF($A$6:$A$405,A392,$F$6:$F$405)-SUMIF($A$6:$A$405,A392,$G$6:$G$405))</f>
        <v/>
      </c>
      <c r="I392" t="str">
        <f>IF(COUNTA(A392:G392)=0,"",IF(OR(A392="",NOT(ISNUMBER(B392)),C392="",COUNTIF(Chart!$A$6:$A$55,C392)&lt;&gt;1,D392="",E392="",COUNT(F392:G392)&lt;&gt;COUNTA(F392:G392),F392&lt;0,G392&lt;0,AND(F392&gt;0,G392&gt;0),SUM(F392:G392)=0),"REVIEW INPUT",IF(ROUND(H392,2)&lt;&gt;0,"ENTRY IMBALANCE","OK")))</f>
        <v/>
      </c>
    </row>
    <row r="393" spans="1:9" x14ac:dyDescent="0.25">
      <c r="A393" s="4"/>
      <c r="B393" s="8"/>
      <c r="C393" s="4"/>
      <c r="D393" s="4"/>
      <c r="E393" s="4"/>
      <c r="F393" s="9"/>
      <c r="G393" s="9"/>
      <c r="H393" s="6" t="str">
        <f>IF(A393="","",SUMIF($A$6:$A$405,A393,$F$6:$F$405)-SUMIF($A$6:$A$405,A393,$G$6:$G$405))</f>
        <v/>
      </c>
      <c r="I393" t="str">
        <f>IF(COUNTA(A393:G393)=0,"",IF(OR(A393="",NOT(ISNUMBER(B393)),C393="",COUNTIF(Chart!$A$6:$A$55,C393)&lt;&gt;1,D393="",E393="",COUNT(F393:G393)&lt;&gt;COUNTA(F393:G393),F393&lt;0,G393&lt;0,AND(F393&gt;0,G393&gt;0),SUM(F393:G393)=0),"REVIEW INPUT",IF(ROUND(H393,2)&lt;&gt;0,"ENTRY IMBALANCE","OK")))</f>
        <v/>
      </c>
    </row>
    <row r="394" spans="1:9" x14ac:dyDescent="0.25">
      <c r="A394" s="4"/>
      <c r="B394" s="8"/>
      <c r="C394" s="4"/>
      <c r="D394" s="4"/>
      <c r="E394" s="4"/>
      <c r="F394" s="9"/>
      <c r="G394" s="9"/>
      <c r="H394" s="6" t="str">
        <f>IF(A394="","",SUMIF($A$6:$A$405,A394,$F$6:$F$405)-SUMIF($A$6:$A$405,A394,$G$6:$G$405))</f>
        <v/>
      </c>
      <c r="I394" t="str">
        <f>IF(COUNTA(A394:G394)=0,"",IF(OR(A394="",NOT(ISNUMBER(B394)),C394="",COUNTIF(Chart!$A$6:$A$55,C394)&lt;&gt;1,D394="",E394="",COUNT(F394:G394)&lt;&gt;COUNTA(F394:G394),F394&lt;0,G394&lt;0,AND(F394&gt;0,G394&gt;0),SUM(F394:G394)=0),"REVIEW INPUT",IF(ROUND(H394,2)&lt;&gt;0,"ENTRY IMBALANCE","OK")))</f>
        <v/>
      </c>
    </row>
    <row r="395" spans="1:9" x14ac:dyDescent="0.25">
      <c r="A395" s="4"/>
      <c r="B395" s="8"/>
      <c r="C395" s="4"/>
      <c r="D395" s="4"/>
      <c r="E395" s="4"/>
      <c r="F395" s="9"/>
      <c r="G395" s="9"/>
      <c r="H395" s="6" t="str">
        <f>IF(A395="","",SUMIF($A$6:$A$405,A395,$F$6:$F$405)-SUMIF($A$6:$A$405,A395,$G$6:$G$405))</f>
        <v/>
      </c>
      <c r="I395" t="str">
        <f>IF(COUNTA(A395:G395)=0,"",IF(OR(A395="",NOT(ISNUMBER(B395)),C395="",COUNTIF(Chart!$A$6:$A$55,C395)&lt;&gt;1,D395="",E395="",COUNT(F395:G395)&lt;&gt;COUNTA(F395:G395),F395&lt;0,G395&lt;0,AND(F395&gt;0,G395&gt;0),SUM(F395:G395)=0),"REVIEW INPUT",IF(ROUND(H395,2)&lt;&gt;0,"ENTRY IMBALANCE","OK")))</f>
        <v/>
      </c>
    </row>
    <row r="396" spans="1:9" x14ac:dyDescent="0.25">
      <c r="A396" s="4"/>
      <c r="B396" s="8"/>
      <c r="C396" s="4"/>
      <c r="D396" s="4"/>
      <c r="E396" s="4"/>
      <c r="F396" s="9"/>
      <c r="G396" s="9"/>
      <c r="H396" s="6" t="str">
        <f>IF(A396="","",SUMIF($A$6:$A$405,A396,$F$6:$F$405)-SUMIF($A$6:$A$405,A396,$G$6:$G$405))</f>
        <v/>
      </c>
      <c r="I396" t="str">
        <f>IF(COUNTA(A396:G396)=0,"",IF(OR(A396="",NOT(ISNUMBER(B396)),C396="",COUNTIF(Chart!$A$6:$A$55,C396)&lt;&gt;1,D396="",E396="",COUNT(F396:G396)&lt;&gt;COUNTA(F396:G396),F396&lt;0,G396&lt;0,AND(F396&gt;0,G396&gt;0),SUM(F396:G396)=0),"REVIEW INPUT",IF(ROUND(H396,2)&lt;&gt;0,"ENTRY IMBALANCE","OK")))</f>
        <v/>
      </c>
    </row>
    <row r="397" spans="1:9" x14ac:dyDescent="0.25">
      <c r="A397" s="4"/>
      <c r="B397" s="8"/>
      <c r="C397" s="4"/>
      <c r="D397" s="4"/>
      <c r="E397" s="4"/>
      <c r="F397" s="9"/>
      <c r="G397" s="9"/>
      <c r="H397" s="6" t="str">
        <f>IF(A397="","",SUMIF($A$6:$A$405,A397,$F$6:$F$405)-SUMIF($A$6:$A$405,A397,$G$6:$G$405))</f>
        <v/>
      </c>
      <c r="I397" t="str">
        <f>IF(COUNTA(A397:G397)=0,"",IF(OR(A397="",NOT(ISNUMBER(B397)),C397="",COUNTIF(Chart!$A$6:$A$55,C397)&lt;&gt;1,D397="",E397="",COUNT(F397:G397)&lt;&gt;COUNTA(F397:G397),F397&lt;0,G397&lt;0,AND(F397&gt;0,G397&gt;0),SUM(F397:G397)=0),"REVIEW INPUT",IF(ROUND(H397,2)&lt;&gt;0,"ENTRY IMBALANCE","OK")))</f>
        <v/>
      </c>
    </row>
    <row r="398" spans="1:9" x14ac:dyDescent="0.25">
      <c r="A398" s="4"/>
      <c r="B398" s="8"/>
      <c r="C398" s="4"/>
      <c r="D398" s="4"/>
      <c r="E398" s="4"/>
      <c r="F398" s="9"/>
      <c r="G398" s="9"/>
      <c r="H398" s="6" t="str">
        <f>IF(A398="","",SUMIF($A$6:$A$405,A398,$F$6:$F$405)-SUMIF($A$6:$A$405,A398,$G$6:$G$405))</f>
        <v/>
      </c>
      <c r="I398" t="str">
        <f>IF(COUNTA(A398:G398)=0,"",IF(OR(A398="",NOT(ISNUMBER(B398)),C398="",COUNTIF(Chart!$A$6:$A$55,C398)&lt;&gt;1,D398="",E398="",COUNT(F398:G398)&lt;&gt;COUNTA(F398:G398),F398&lt;0,G398&lt;0,AND(F398&gt;0,G398&gt;0),SUM(F398:G398)=0),"REVIEW INPUT",IF(ROUND(H398,2)&lt;&gt;0,"ENTRY IMBALANCE","OK")))</f>
        <v/>
      </c>
    </row>
    <row r="399" spans="1:9" x14ac:dyDescent="0.25">
      <c r="A399" s="4"/>
      <c r="B399" s="8"/>
      <c r="C399" s="4"/>
      <c r="D399" s="4"/>
      <c r="E399" s="4"/>
      <c r="F399" s="9"/>
      <c r="G399" s="9"/>
      <c r="H399" s="6" t="str">
        <f>IF(A399="","",SUMIF($A$6:$A$405,A399,$F$6:$F$405)-SUMIF($A$6:$A$405,A399,$G$6:$G$405))</f>
        <v/>
      </c>
      <c r="I399" t="str">
        <f>IF(COUNTA(A399:G399)=0,"",IF(OR(A399="",NOT(ISNUMBER(B399)),C399="",COUNTIF(Chart!$A$6:$A$55,C399)&lt;&gt;1,D399="",E399="",COUNT(F399:G399)&lt;&gt;COUNTA(F399:G399),F399&lt;0,G399&lt;0,AND(F399&gt;0,G399&gt;0),SUM(F399:G399)=0),"REVIEW INPUT",IF(ROUND(H399,2)&lt;&gt;0,"ENTRY IMBALANCE","OK")))</f>
        <v/>
      </c>
    </row>
    <row r="400" spans="1:9" x14ac:dyDescent="0.25">
      <c r="A400" s="4"/>
      <c r="B400" s="8"/>
      <c r="C400" s="4"/>
      <c r="D400" s="4"/>
      <c r="E400" s="4"/>
      <c r="F400" s="9"/>
      <c r="G400" s="9"/>
      <c r="H400" s="6" t="str">
        <f>IF(A400="","",SUMIF($A$6:$A$405,A400,$F$6:$F$405)-SUMIF($A$6:$A$405,A400,$G$6:$G$405))</f>
        <v/>
      </c>
      <c r="I400" t="str">
        <f>IF(COUNTA(A400:G400)=0,"",IF(OR(A400="",NOT(ISNUMBER(B400)),C400="",COUNTIF(Chart!$A$6:$A$55,C400)&lt;&gt;1,D400="",E400="",COUNT(F400:G400)&lt;&gt;COUNTA(F400:G400),F400&lt;0,G400&lt;0,AND(F400&gt;0,G400&gt;0),SUM(F400:G400)=0),"REVIEW INPUT",IF(ROUND(H400,2)&lt;&gt;0,"ENTRY IMBALANCE","OK")))</f>
        <v/>
      </c>
    </row>
    <row r="401" spans="1:9" x14ac:dyDescent="0.25">
      <c r="A401" s="4"/>
      <c r="B401" s="8"/>
      <c r="C401" s="4"/>
      <c r="D401" s="4"/>
      <c r="E401" s="4"/>
      <c r="F401" s="9"/>
      <c r="G401" s="9"/>
      <c r="H401" s="6" t="str">
        <f>IF(A401="","",SUMIF($A$6:$A$405,A401,$F$6:$F$405)-SUMIF($A$6:$A$405,A401,$G$6:$G$405))</f>
        <v/>
      </c>
      <c r="I401" t="str">
        <f>IF(COUNTA(A401:G401)=0,"",IF(OR(A401="",NOT(ISNUMBER(B401)),C401="",COUNTIF(Chart!$A$6:$A$55,C401)&lt;&gt;1,D401="",E401="",COUNT(F401:G401)&lt;&gt;COUNTA(F401:G401),F401&lt;0,G401&lt;0,AND(F401&gt;0,G401&gt;0),SUM(F401:G401)=0),"REVIEW INPUT",IF(ROUND(H401,2)&lt;&gt;0,"ENTRY IMBALANCE","OK")))</f>
        <v/>
      </c>
    </row>
    <row r="402" spans="1:9" x14ac:dyDescent="0.25">
      <c r="A402" s="4"/>
      <c r="B402" s="8"/>
      <c r="C402" s="4"/>
      <c r="D402" s="4"/>
      <c r="E402" s="4"/>
      <c r="F402" s="9"/>
      <c r="G402" s="9"/>
      <c r="H402" s="6" t="str">
        <f>IF(A402="","",SUMIF($A$6:$A$405,A402,$F$6:$F$405)-SUMIF($A$6:$A$405,A402,$G$6:$G$405))</f>
        <v/>
      </c>
      <c r="I402" t="str">
        <f>IF(COUNTA(A402:G402)=0,"",IF(OR(A402="",NOT(ISNUMBER(B402)),C402="",COUNTIF(Chart!$A$6:$A$55,C402)&lt;&gt;1,D402="",E402="",COUNT(F402:G402)&lt;&gt;COUNTA(F402:G402),F402&lt;0,G402&lt;0,AND(F402&gt;0,G402&gt;0),SUM(F402:G402)=0),"REVIEW INPUT",IF(ROUND(H402,2)&lt;&gt;0,"ENTRY IMBALANCE","OK")))</f>
        <v/>
      </c>
    </row>
    <row r="403" spans="1:9" x14ac:dyDescent="0.25">
      <c r="A403" s="4"/>
      <c r="B403" s="8"/>
      <c r="C403" s="4"/>
      <c r="D403" s="4"/>
      <c r="E403" s="4"/>
      <c r="F403" s="9"/>
      <c r="G403" s="9"/>
      <c r="H403" s="6" t="str">
        <f>IF(A403="","",SUMIF($A$6:$A$405,A403,$F$6:$F$405)-SUMIF($A$6:$A$405,A403,$G$6:$G$405))</f>
        <v/>
      </c>
      <c r="I403" t="str">
        <f>IF(COUNTA(A403:G403)=0,"",IF(OR(A403="",NOT(ISNUMBER(B403)),C403="",COUNTIF(Chart!$A$6:$A$55,C403)&lt;&gt;1,D403="",E403="",COUNT(F403:G403)&lt;&gt;COUNTA(F403:G403),F403&lt;0,G403&lt;0,AND(F403&gt;0,G403&gt;0),SUM(F403:G403)=0),"REVIEW INPUT",IF(ROUND(H403,2)&lt;&gt;0,"ENTRY IMBALANCE","OK")))</f>
        <v/>
      </c>
    </row>
    <row r="404" spans="1:9" x14ac:dyDescent="0.25">
      <c r="A404" s="4"/>
      <c r="B404" s="8"/>
      <c r="C404" s="4"/>
      <c r="D404" s="4"/>
      <c r="E404" s="4"/>
      <c r="F404" s="9"/>
      <c r="G404" s="9"/>
      <c r="H404" s="6" t="str">
        <f>IF(A404="","",SUMIF($A$6:$A$405,A404,$F$6:$F$405)-SUMIF($A$6:$A$405,A404,$G$6:$G$405))</f>
        <v/>
      </c>
      <c r="I404" t="str">
        <f>IF(COUNTA(A404:G404)=0,"",IF(OR(A404="",NOT(ISNUMBER(B404)),C404="",COUNTIF(Chart!$A$6:$A$55,C404)&lt;&gt;1,D404="",E404="",COUNT(F404:G404)&lt;&gt;COUNTA(F404:G404),F404&lt;0,G404&lt;0,AND(F404&gt;0,G404&gt;0),SUM(F404:G404)=0),"REVIEW INPUT",IF(ROUND(H404,2)&lt;&gt;0,"ENTRY IMBALANCE","OK")))</f>
        <v/>
      </c>
    </row>
    <row r="405" spans="1:9" x14ac:dyDescent="0.25">
      <c r="A405" s="4"/>
      <c r="B405" s="8"/>
      <c r="C405" s="4"/>
      <c r="D405" s="4"/>
      <c r="E405" s="4"/>
      <c r="F405" s="9"/>
      <c r="G405" s="9"/>
      <c r="H405" s="6" t="str">
        <f>IF(A405="","",SUMIF($A$6:$A$405,A405,$F$6:$F$405)-SUMIF($A$6:$A$405,A405,$G$6:$G$405))</f>
        <v/>
      </c>
      <c r="I405" t="str">
        <f>IF(COUNTA(A405:G405)=0,"",IF(OR(A405="",NOT(ISNUMBER(B405)),C405="",COUNTIF(Chart!$A$6:$A$55,C405)&lt;&gt;1,D405="",E405="",COUNT(F405:G405)&lt;&gt;COUNTA(F405:G405),F405&lt;0,G405&lt;0,AND(F405&gt;0,G405&gt;0),SUM(F405:G405)=0),"REVIEW INPUT",IF(ROUND(H405,2)&lt;&gt;0,"ENTRY IMBALANCE","OK")))</f>
        <v/>
      </c>
    </row>
  </sheetData>
  <autoFilter ref="A5:I405"/>
  <mergeCells count="1">
    <mergeCell ref="A3:I3"/>
  </mergeCells>
  <dataValidations count="6">
    <dataValidation type="date" allowBlank="1" showErrorMessage="1" errorStyle="stop" errorTitle="Enter a date" error="Use a real spreadsheet date, for example 2026-10-31." sqref="B10:B405">
      <formula1>2</formula1>
      <formula2>2958465</formula2>
    </dataValidation>
    <dataValidation type="date" allowBlank="1" showErrorMessage="1" errorStyle="stop" errorTitle="Enter a date" error="Use a real spreadsheet date, for example 2026-10-31." sqref="B6:B405">
      <formula1>2</formula1>
      <formula2>2958465</formula2>
    </dataValidation>
    <dataValidation type="list" allowBlank="1" showErrorMessage="1" errorStyle="stop" errorTitle="Choose a listed value" error="Select a value from the dropdown or update its reference sheet first." sqref="C10:C405">
      <formula1>LedgerAccounts</formula1>
    </dataValidation>
    <dataValidation type="list" allowBlank="1" showErrorMessage="1" errorStyle="stop" errorTitle="Choose a listed value" error="Select a value from the dropdown or update its reference sheet first." sqref="C6:C405">
      <formula1>LedgerAccounts</formula1>
    </dataValidation>
    <dataValidation type="decimal" operator="greaterThanOrEqual" allowBlank="1" showErrorMessage="1" errorStyle="stop" errorTitle="Positive amounts only" error="Enter zero or a positive number in the correct column." sqref="F10:G405">
      <formula1>0</formula1>
    </dataValidation>
    <dataValidation type="decimal" operator="greaterThanOrEqual" allowBlank="1" showErrorMessage="1" errorStyle="stop" errorTitle="Positive amounts only" error="Enter zero or a positive number in the correct column." sqref="F6:G405">
      <formula1>0</formula1>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5"/>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14" customWidth="1"/>
    <col min="3" max="3" width="16" customWidth="1"/>
    <col min="4" max="4" width="32" customWidth="1"/>
    <col min="5" max="5" width="20" customWidth="1"/>
    <col min="6" max="7" width="16" customWidth="1"/>
    <col min="8" max="8" width="23" customWidth="1"/>
    <col min="9" max="9" width="15" customWidth="1"/>
  </cols>
  <sheetData>
    <row r="1" ht="26" customHeight="1" spans="1:1" x14ac:dyDescent="0.25">
      <c r="A1" s="1" t="s">
        <v>98</v>
      </c>
    </row>
    <row r="2" spans="1:6" x14ac:dyDescent="0.25">
      <c r="A2" t="s">
        <v>60</v>
      </c>
      <c r="B2" s="4" t="s">
        <v>31</v>
      </c>
      <c r="E2" t="s">
        <v>61</v>
      </c>
      <c r="F2" s="6">
        <f>SUMIF('Example Journal'!C6:C405,$B$2,'Example Journal'!F6:F405)-SUMIF('Example Journal'!C6:C405,$B$2,'Example Journal'!G6:G405)</f>
        <v>3500</v>
      </c>
    </row>
    <row r="3" ht="44" customHeight="1" spans="1:9" x14ac:dyDescent="0.25">
      <c r="A3" s="3" t="s">
        <v>62</v>
      </c>
      <c r="B3" s="3"/>
      <c r="C3" s="3"/>
      <c r="D3" s="3"/>
      <c r="E3" s="3"/>
      <c r="F3" s="3"/>
      <c r="G3" s="3"/>
      <c r="H3" s="3"/>
      <c r="I3" s="3"/>
    </row>
    <row r="5" ht="32" customHeight="1" spans="1:9" x14ac:dyDescent="0.25">
      <c r="A5" s="2" t="s">
        <v>50</v>
      </c>
      <c r="B5" s="2" t="s">
        <v>51</v>
      </c>
      <c r="C5" s="2" t="s">
        <v>52</v>
      </c>
      <c r="D5" s="2" t="s">
        <v>53</v>
      </c>
      <c r="E5" s="2" t="s">
        <v>54</v>
      </c>
      <c r="F5" s="2" t="s">
        <v>33</v>
      </c>
      <c r="G5" s="2" t="s">
        <v>42</v>
      </c>
      <c r="H5" s="2" t="s">
        <v>63</v>
      </c>
      <c r="I5" s="2" t="s">
        <v>64</v>
      </c>
    </row>
    <row r="6" spans="1:9" x14ac:dyDescent="0.25">
      <c r="A6" t="str">
        <f>IF(AND($B$2&lt;&gt;"",'Example Journal'!C6=$B$2,'Example Journal'!A6&lt;&gt;""),'Example Journal'!A6,"")</f>
        <v>J1</v>
      </c>
      <c r="B6" s="10">
        <f>IF(AND($B$2&lt;&gt;"",'Example Journal'!C6=$B$2,'Example Journal'!A6&lt;&gt;""),'Example Journal'!B6,"")</f>
        <v>46296</v>
      </c>
      <c r="C6" t="str">
        <f>IF(AND($B$2&lt;&gt;"",'Example Journal'!C6=$B$2,'Example Journal'!A6&lt;&gt;""),'Example Journal'!C6,"")</f>
        <v>1000</v>
      </c>
      <c r="D6" t="str">
        <f>IF(AND($B$2&lt;&gt;"",'Example Journal'!C6=$B$2,'Example Journal'!A6&lt;&gt;""),'Example Journal'!D6,"")</f>
        <v>Owner contribution</v>
      </c>
      <c r="E6" t="str">
        <f>IF(AND($B$2&lt;&gt;"",'Example Journal'!C6=$B$2,'Example Journal'!A6&lt;&gt;""),'Example Journal'!E6,"")</f>
        <v>CAP-001</v>
      </c>
      <c r="F6" s="6">
        <f>IF(AND($B$2&lt;&gt;"",'Example Journal'!C6=$B$2,'Example Journal'!A6&lt;&gt;""),'Example Journal'!F6,"")</f>
        <v>5000</v>
      </c>
      <c r="G6" s="6">
        <f>IF(AND($B$2&lt;&gt;"",'Example Journal'!C6=$B$2,'Example Journal'!A6&lt;&gt;""),'Example Journal'!G6,"")</f>
        <v>0</v>
      </c>
      <c r="H6" s="6">
        <f>IF(A6="","",SUM(F$6:F6)-SUM(G$6:G6))</f>
        <v>5000</v>
      </c>
      <c r="I6" s="7">
        <f>IF(A6="","",ROW('Example Journal'!A6))</f>
        <v>6</v>
      </c>
    </row>
    <row r="7" spans="1:9" x14ac:dyDescent="0.25">
      <c r="A7" t="str">
        <f>IF(AND($B$2&lt;&gt;"",'Example Journal'!C7=$B$2,'Example Journal'!A7&lt;&gt;""),'Example Journal'!A7,"")</f>
        <v/>
      </c>
      <c r="B7" s="10" t="str">
        <f>IF(AND($B$2&lt;&gt;"",'Example Journal'!C7=$B$2,'Example Journal'!A7&lt;&gt;""),'Example Journal'!B7,"")</f>
        <v/>
      </c>
      <c r="C7" t="str">
        <f>IF(AND($B$2&lt;&gt;"",'Example Journal'!C7=$B$2,'Example Journal'!A7&lt;&gt;""),'Example Journal'!C7,"")</f>
        <v/>
      </c>
      <c r="D7" t="str">
        <f>IF(AND($B$2&lt;&gt;"",'Example Journal'!C7=$B$2,'Example Journal'!A7&lt;&gt;""),'Example Journal'!D7,"")</f>
        <v/>
      </c>
      <c r="E7" t="str">
        <f>IF(AND($B$2&lt;&gt;"",'Example Journal'!C7=$B$2,'Example Journal'!A7&lt;&gt;""),'Example Journal'!E7,"")</f>
        <v/>
      </c>
      <c r="F7" s="6" t="str">
        <f>IF(AND($B$2&lt;&gt;"",'Example Journal'!C7=$B$2,'Example Journal'!A7&lt;&gt;""),'Example Journal'!F7,"")</f>
        <v/>
      </c>
      <c r="G7" s="6" t="str">
        <f>IF(AND($B$2&lt;&gt;"",'Example Journal'!C7=$B$2,'Example Journal'!A7&lt;&gt;""),'Example Journal'!G7,"")</f>
        <v/>
      </c>
      <c r="H7" s="6" t="str">
        <f>IF(A7="","",SUM(F$6:F7)-SUM(G$6:G7))</f>
        <v/>
      </c>
      <c r="I7" s="7" t="str">
        <f>IF(A7="","",ROW('Example Journal'!A7))</f>
        <v/>
      </c>
    </row>
    <row r="8" spans="1:9" x14ac:dyDescent="0.25">
      <c r="A8" t="str">
        <f>IF(AND($B$2&lt;&gt;"",'Example Journal'!C8=$B$2,'Example Journal'!A8&lt;&gt;""),'Example Journal'!A8,"")</f>
        <v>J2</v>
      </c>
      <c r="B8" s="10">
        <f>IF(AND($B$2&lt;&gt;"",'Example Journal'!C8=$B$2,'Example Journal'!A8&lt;&gt;""),'Example Journal'!B8,"")</f>
        <v>46299</v>
      </c>
      <c r="C8" t="str">
        <f>IF(AND($B$2&lt;&gt;"",'Example Journal'!C8=$B$2,'Example Journal'!A8&lt;&gt;""),'Example Journal'!C8,"")</f>
        <v>1000</v>
      </c>
      <c r="D8" t="str">
        <f>IF(AND($B$2&lt;&gt;"",'Example Journal'!C8=$B$2,'Example Journal'!A8&lt;&gt;""),'Example Journal'!D8,"")</f>
        <v>Cash services</v>
      </c>
      <c r="E8" t="str">
        <f>IF(AND($B$2&lt;&gt;"",'Example Journal'!C8=$B$2,'Example Journal'!A8&lt;&gt;""),'Example Journal'!E8,"")</f>
        <v>RCPT-001</v>
      </c>
      <c r="F8" s="6">
        <f>IF(AND($B$2&lt;&gt;"",'Example Journal'!C8=$B$2,'Example Journal'!A8&lt;&gt;""),'Example Journal'!F8,"")</f>
        <v>1200</v>
      </c>
      <c r="G8" s="6">
        <f>IF(AND($B$2&lt;&gt;"",'Example Journal'!C8=$B$2,'Example Journal'!A8&lt;&gt;""),'Example Journal'!G8,"")</f>
        <v>0</v>
      </c>
      <c r="H8" s="6">
        <f>IF(A8="","",SUM(F$6:F8)-SUM(G$6:G8))</f>
        <v>6200</v>
      </c>
      <c r="I8" s="7">
        <f>IF(A8="","",ROW('Example Journal'!A8))</f>
        <v>8</v>
      </c>
    </row>
    <row r="9" spans="1:9" x14ac:dyDescent="0.25">
      <c r="A9" t="str">
        <f>IF(AND($B$2&lt;&gt;"",'Example Journal'!C9=$B$2,'Example Journal'!A9&lt;&gt;""),'Example Journal'!A9,"")</f>
        <v/>
      </c>
      <c r="B9" s="10" t="str">
        <f>IF(AND($B$2&lt;&gt;"",'Example Journal'!C9=$B$2,'Example Journal'!A9&lt;&gt;""),'Example Journal'!B9,"")</f>
        <v/>
      </c>
      <c r="C9" t="str">
        <f>IF(AND($B$2&lt;&gt;"",'Example Journal'!C9=$B$2,'Example Journal'!A9&lt;&gt;""),'Example Journal'!C9,"")</f>
        <v/>
      </c>
      <c r="D9" t="str">
        <f>IF(AND($B$2&lt;&gt;"",'Example Journal'!C9=$B$2,'Example Journal'!A9&lt;&gt;""),'Example Journal'!D9,"")</f>
        <v/>
      </c>
      <c r="E9" t="str">
        <f>IF(AND($B$2&lt;&gt;"",'Example Journal'!C9=$B$2,'Example Journal'!A9&lt;&gt;""),'Example Journal'!E9,"")</f>
        <v/>
      </c>
      <c r="F9" s="6" t="str">
        <f>IF(AND($B$2&lt;&gt;"",'Example Journal'!C9=$B$2,'Example Journal'!A9&lt;&gt;""),'Example Journal'!F9,"")</f>
        <v/>
      </c>
      <c r="G9" s="6" t="str">
        <f>IF(AND($B$2&lt;&gt;"",'Example Journal'!C9=$B$2,'Example Journal'!A9&lt;&gt;""),'Example Journal'!G9,"")</f>
        <v/>
      </c>
      <c r="H9" s="6" t="str">
        <f>IF(A9="","",SUM(F$6:F9)-SUM(G$6:G9))</f>
        <v/>
      </c>
      <c r="I9" s="7" t="str">
        <f>IF(A9="","",ROW('Example Journal'!A9))</f>
        <v/>
      </c>
    </row>
    <row r="10" spans="1:9" x14ac:dyDescent="0.25">
      <c r="A10" t="str">
        <f>IF(AND($B$2&lt;&gt;"",'Example Journal'!C10=$B$2,'Example Journal'!A10&lt;&gt;""),'Example Journal'!A10,"")</f>
        <v/>
      </c>
      <c r="B10" s="10" t="str">
        <f>IF(AND($B$2&lt;&gt;"",'Example Journal'!C10=$B$2,'Example Journal'!A10&lt;&gt;""),'Example Journal'!B10,"")</f>
        <v/>
      </c>
      <c r="C10" t="str">
        <f>IF(AND($B$2&lt;&gt;"",'Example Journal'!C10=$B$2,'Example Journal'!A10&lt;&gt;""),'Example Journal'!C10,"")</f>
        <v/>
      </c>
      <c r="D10" t="str">
        <f>IF(AND($B$2&lt;&gt;"",'Example Journal'!C10=$B$2,'Example Journal'!A10&lt;&gt;""),'Example Journal'!D10,"")</f>
        <v/>
      </c>
      <c r="E10" t="str">
        <f>IF(AND($B$2&lt;&gt;"",'Example Journal'!C10=$B$2,'Example Journal'!A10&lt;&gt;""),'Example Journal'!E10,"")</f>
        <v/>
      </c>
      <c r="F10" s="6" t="str">
        <f>IF(AND($B$2&lt;&gt;"",'Example Journal'!C10=$B$2,'Example Journal'!A10&lt;&gt;""),'Example Journal'!F10,"")</f>
        <v/>
      </c>
      <c r="G10" s="6" t="str">
        <f>IF(AND($B$2&lt;&gt;"",'Example Journal'!C10=$B$2,'Example Journal'!A10&lt;&gt;""),'Example Journal'!G10,"")</f>
        <v/>
      </c>
      <c r="H10" s="6" t="str">
        <f>IF(A10="","",SUM(F$6:F10)-SUM(G$6:G10))</f>
        <v/>
      </c>
      <c r="I10" s="7" t="str">
        <f>IF(A10="","",ROW('Example Journal'!A10))</f>
        <v/>
      </c>
    </row>
    <row r="11" spans="1:9" x14ac:dyDescent="0.25">
      <c r="A11" t="str">
        <f>IF(AND($B$2&lt;&gt;"",'Example Journal'!C11=$B$2,'Example Journal'!A11&lt;&gt;""),'Example Journal'!A11,"")</f>
        <v>J3</v>
      </c>
      <c r="B11" s="10">
        <f>IF(AND($B$2&lt;&gt;"",'Example Journal'!C11=$B$2,'Example Journal'!A11&lt;&gt;""),'Example Journal'!B11,"")</f>
        <v>46303</v>
      </c>
      <c r="C11" t="str">
        <f>IF(AND($B$2&lt;&gt;"",'Example Journal'!C11=$B$2,'Example Journal'!A11&lt;&gt;""),'Example Journal'!C11,"")</f>
        <v>1000</v>
      </c>
      <c r="D11" t="str">
        <f>IF(AND($B$2&lt;&gt;"",'Example Journal'!C11=$B$2,'Example Journal'!A11&lt;&gt;""),'Example Journal'!D11,"")</f>
        <v>Supplies purchase</v>
      </c>
      <c r="E11" t="str">
        <f>IF(AND($B$2&lt;&gt;"",'Example Journal'!C11=$B$2,'Example Journal'!A11&lt;&gt;""),'Example Journal'!E11,"")</f>
        <v>BILL-001</v>
      </c>
      <c r="F11" s="6">
        <f>IF(AND($B$2&lt;&gt;"",'Example Journal'!C11=$B$2,'Example Journal'!A11&lt;&gt;""),'Example Journal'!F11,"")</f>
        <v>0</v>
      </c>
      <c r="G11" s="6">
        <f>IF(AND($B$2&lt;&gt;"",'Example Journal'!C11=$B$2,'Example Journal'!A11&lt;&gt;""),'Example Journal'!G11,"")</f>
        <v>300</v>
      </c>
      <c r="H11" s="6">
        <f>IF(A11="","",SUM(F$6:F11)-SUM(G$6:G11))</f>
        <v>5900</v>
      </c>
      <c r="I11" s="7">
        <f>IF(A11="","",ROW('Example Journal'!A11))</f>
        <v>11</v>
      </c>
    </row>
    <row r="12" spans="1:9" x14ac:dyDescent="0.25">
      <c r="A12" t="str">
        <f>IF(AND($B$2&lt;&gt;"",'Example Journal'!C12=$B$2,'Example Journal'!A12&lt;&gt;""),'Example Journal'!A12,"")</f>
        <v/>
      </c>
      <c r="B12" s="10" t="str">
        <f>IF(AND($B$2&lt;&gt;"",'Example Journal'!C12=$B$2,'Example Journal'!A12&lt;&gt;""),'Example Journal'!B12,"")</f>
        <v/>
      </c>
      <c r="C12" t="str">
        <f>IF(AND($B$2&lt;&gt;"",'Example Journal'!C12=$B$2,'Example Journal'!A12&lt;&gt;""),'Example Journal'!C12,"")</f>
        <v/>
      </c>
      <c r="D12" t="str">
        <f>IF(AND($B$2&lt;&gt;"",'Example Journal'!C12=$B$2,'Example Journal'!A12&lt;&gt;""),'Example Journal'!D12,"")</f>
        <v/>
      </c>
      <c r="E12" t="str">
        <f>IF(AND($B$2&lt;&gt;"",'Example Journal'!C12=$B$2,'Example Journal'!A12&lt;&gt;""),'Example Journal'!E12,"")</f>
        <v/>
      </c>
      <c r="F12" s="6" t="str">
        <f>IF(AND($B$2&lt;&gt;"",'Example Journal'!C12=$B$2,'Example Journal'!A12&lt;&gt;""),'Example Journal'!F12,"")</f>
        <v/>
      </c>
      <c r="G12" s="6" t="str">
        <f>IF(AND($B$2&lt;&gt;"",'Example Journal'!C12=$B$2,'Example Journal'!A12&lt;&gt;""),'Example Journal'!G12,"")</f>
        <v/>
      </c>
      <c r="H12" s="6" t="str">
        <f>IF(A12="","",SUM(F$6:F12)-SUM(G$6:G12))</f>
        <v/>
      </c>
      <c r="I12" s="7" t="str">
        <f>IF(A12="","",ROW('Example Journal'!A12))</f>
        <v/>
      </c>
    </row>
    <row r="13" spans="1:9" x14ac:dyDescent="0.25">
      <c r="A13" t="str">
        <f>IF(AND($B$2&lt;&gt;"",'Example Journal'!C13=$B$2,'Example Journal'!A13&lt;&gt;""),'Example Journal'!A13,"")</f>
        <v>J4</v>
      </c>
      <c r="B13" s="10">
        <f>IF(AND($B$2&lt;&gt;"",'Example Journal'!C13=$B$2,'Example Journal'!A13&lt;&gt;""),'Example Journal'!B13,"")</f>
        <v>46307</v>
      </c>
      <c r="C13" t="str">
        <f>IF(AND($B$2&lt;&gt;"",'Example Journal'!C13=$B$2,'Example Journal'!A13&lt;&gt;""),'Example Journal'!C13,"")</f>
        <v>1000</v>
      </c>
      <c r="D13" t="str">
        <f>IF(AND($B$2&lt;&gt;"",'Example Journal'!C13=$B$2,'Example Journal'!A13&lt;&gt;""),'Example Journal'!D13,"")</f>
        <v>Equipment purchase</v>
      </c>
      <c r="E13" t="str">
        <f>IF(AND($B$2&lt;&gt;"",'Example Journal'!C13=$B$2,'Example Journal'!A13&lt;&gt;""),'Example Journal'!E13,"")</f>
        <v>BILL-002</v>
      </c>
      <c r="F13" s="6">
        <f>IF(AND($B$2&lt;&gt;"",'Example Journal'!C13=$B$2,'Example Journal'!A13&lt;&gt;""),'Example Journal'!F13,"")</f>
        <v>0</v>
      </c>
      <c r="G13" s="6">
        <f>IF(AND($B$2&lt;&gt;"",'Example Journal'!C13=$B$2,'Example Journal'!A13&lt;&gt;""),'Example Journal'!G13,"")</f>
        <v>1800</v>
      </c>
      <c r="H13" s="6">
        <f>IF(A13="","",SUM(F$6:F13)-SUM(G$6:G13))</f>
        <v>4100</v>
      </c>
      <c r="I13" s="7">
        <f>IF(A13="","",ROW('Example Journal'!A13))</f>
        <v>13</v>
      </c>
    </row>
    <row r="14" spans="1:9" x14ac:dyDescent="0.25">
      <c r="A14" t="str">
        <f>IF(AND($B$2&lt;&gt;"",'Example Journal'!C14=$B$2,'Example Journal'!A14&lt;&gt;""),'Example Journal'!A14,"")</f>
        <v/>
      </c>
      <c r="B14" s="10" t="str">
        <f>IF(AND($B$2&lt;&gt;"",'Example Journal'!C14=$B$2,'Example Journal'!A14&lt;&gt;""),'Example Journal'!B14,"")</f>
        <v/>
      </c>
      <c r="C14" t="str">
        <f>IF(AND($B$2&lt;&gt;"",'Example Journal'!C14=$B$2,'Example Journal'!A14&lt;&gt;""),'Example Journal'!C14,"")</f>
        <v/>
      </c>
      <c r="D14" t="str">
        <f>IF(AND($B$2&lt;&gt;"",'Example Journal'!C14=$B$2,'Example Journal'!A14&lt;&gt;""),'Example Journal'!D14,"")</f>
        <v/>
      </c>
      <c r="E14" t="str">
        <f>IF(AND($B$2&lt;&gt;"",'Example Journal'!C14=$B$2,'Example Journal'!A14&lt;&gt;""),'Example Journal'!E14,"")</f>
        <v/>
      </c>
      <c r="F14" s="6" t="str">
        <f>IF(AND($B$2&lt;&gt;"",'Example Journal'!C14=$B$2,'Example Journal'!A14&lt;&gt;""),'Example Journal'!F14,"")</f>
        <v/>
      </c>
      <c r="G14" s="6" t="str">
        <f>IF(AND($B$2&lt;&gt;"",'Example Journal'!C14=$B$2,'Example Journal'!A14&lt;&gt;""),'Example Journal'!G14,"")</f>
        <v/>
      </c>
      <c r="H14" s="6" t="str">
        <f>IF(A14="","",SUM(F$6:F14)-SUM(G$6:G14))</f>
        <v/>
      </c>
      <c r="I14" s="7" t="str">
        <f>IF(A14="","",ROW('Example Journal'!A14))</f>
        <v/>
      </c>
    </row>
    <row r="15" spans="1:9" x14ac:dyDescent="0.25">
      <c r="A15" t="str">
        <f>IF(AND($B$2&lt;&gt;"",'Example Journal'!C15=$B$2,'Example Journal'!A15&lt;&gt;""),'Example Journal'!A15,"")</f>
        <v>J5</v>
      </c>
      <c r="B15" s="10">
        <f>IF(AND($B$2&lt;&gt;"",'Example Journal'!C15=$B$2,'Example Journal'!A15&lt;&gt;""),'Example Journal'!B15,"")</f>
        <v>46313</v>
      </c>
      <c r="C15" t="str">
        <f>IF(AND($B$2&lt;&gt;"",'Example Journal'!C15=$B$2,'Example Journal'!A15&lt;&gt;""),'Example Journal'!C15,"")</f>
        <v>1000</v>
      </c>
      <c r="D15" t="str">
        <f>IF(AND($B$2&lt;&gt;"",'Example Journal'!C15=$B$2,'Example Journal'!A15&lt;&gt;""),'Example Journal'!D15,"")</f>
        <v>Rent payment</v>
      </c>
      <c r="E15" t="str">
        <f>IF(AND($B$2&lt;&gt;"",'Example Journal'!C15=$B$2,'Example Journal'!A15&lt;&gt;""),'Example Journal'!E15,"")</f>
        <v>RENT-001</v>
      </c>
      <c r="F15" s="6">
        <f>IF(AND($B$2&lt;&gt;"",'Example Journal'!C15=$B$2,'Example Journal'!A15&lt;&gt;""),'Example Journal'!F15,"")</f>
        <v>0</v>
      </c>
      <c r="G15" s="6">
        <f>IF(AND($B$2&lt;&gt;"",'Example Journal'!C15=$B$2,'Example Journal'!A15&lt;&gt;""),'Example Journal'!G15,"")</f>
        <v>600</v>
      </c>
      <c r="H15" s="6">
        <f>IF(A15="","",SUM(F$6:F15)-SUM(G$6:G15))</f>
        <v>3500</v>
      </c>
      <c r="I15" s="7">
        <f>IF(A15="","",ROW('Example Journal'!A15))</f>
        <v>15</v>
      </c>
    </row>
    <row r="16" spans="1:9" x14ac:dyDescent="0.25">
      <c r="A16" t="str">
        <f>IF(AND($B$2&lt;&gt;"",'Example Journal'!C16=$B$2,'Example Journal'!A16&lt;&gt;""),'Example Journal'!A16,"")</f>
        <v/>
      </c>
      <c r="B16" s="10" t="str">
        <f>IF(AND($B$2&lt;&gt;"",'Example Journal'!C16=$B$2,'Example Journal'!A16&lt;&gt;""),'Example Journal'!B16,"")</f>
        <v/>
      </c>
      <c r="C16" t="str">
        <f>IF(AND($B$2&lt;&gt;"",'Example Journal'!C16=$B$2,'Example Journal'!A16&lt;&gt;""),'Example Journal'!C16,"")</f>
        <v/>
      </c>
      <c r="D16" t="str">
        <f>IF(AND($B$2&lt;&gt;"",'Example Journal'!C16=$B$2,'Example Journal'!A16&lt;&gt;""),'Example Journal'!D16,"")</f>
        <v/>
      </c>
      <c r="E16" t="str">
        <f>IF(AND($B$2&lt;&gt;"",'Example Journal'!C16=$B$2,'Example Journal'!A16&lt;&gt;""),'Example Journal'!E16,"")</f>
        <v/>
      </c>
      <c r="F16" s="6" t="str">
        <f>IF(AND($B$2&lt;&gt;"",'Example Journal'!C16=$B$2,'Example Journal'!A16&lt;&gt;""),'Example Journal'!F16,"")</f>
        <v/>
      </c>
      <c r="G16" s="6" t="str">
        <f>IF(AND($B$2&lt;&gt;"",'Example Journal'!C16=$B$2,'Example Journal'!A16&lt;&gt;""),'Example Journal'!G16,"")</f>
        <v/>
      </c>
      <c r="H16" s="6" t="str">
        <f>IF(A16="","",SUM(F$6:F16)-SUM(G$6:G16))</f>
        <v/>
      </c>
      <c r="I16" s="7" t="str">
        <f>IF(A16="","",ROW('Example Journal'!A16))</f>
        <v/>
      </c>
    </row>
    <row r="17" spans="1:9" x14ac:dyDescent="0.25">
      <c r="A17" t="str">
        <f>IF(AND($B$2&lt;&gt;"",'Example Journal'!C17=$B$2,'Example Journal'!A17&lt;&gt;""),'Example Journal'!A17,"")</f>
        <v/>
      </c>
      <c r="B17" s="10" t="str">
        <f>IF(AND($B$2&lt;&gt;"",'Example Journal'!C17=$B$2,'Example Journal'!A17&lt;&gt;""),'Example Journal'!B17,"")</f>
        <v/>
      </c>
      <c r="C17" t="str">
        <f>IF(AND($B$2&lt;&gt;"",'Example Journal'!C17=$B$2,'Example Journal'!A17&lt;&gt;""),'Example Journal'!C17,"")</f>
        <v/>
      </c>
      <c r="D17" t="str">
        <f>IF(AND($B$2&lt;&gt;"",'Example Journal'!C17=$B$2,'Example Journal'!A17&lt;&gt;""),'Example Journal'!D17,"")</f>
        <v/>
      </c>
      <c r="E17" t="str">
        <f>IF(AND($B$2&lt;&gt;"",'Example Journal'!C17=$B$2,'Example Journal'!A17&lt;&gt;""),'Example Journal'!E17,"")</f>
        <v/>
      </c>
      <c r="F17" s="6" t="str">
        <f>IF(AND($B$2&lt;&gt;"",'Example Journal'!C17=$B$2,'Example Journal'!A17&lt;&gt;""),'Example Journal'!F17,"")</f>
        <v/>
      </c>
      <c r="G17" s="6" t="str">
        <f>IF(AND($B$2&lt;&gt;"",'Example Journal'!C17=$B$2,'Example Journal'!A17&lt;&gt;""),'Example Journal'!G17,"")</f>
        <v/>
      </c>
      <c r="H17" s="6" t="str">
        <f>IF(A17="","",SUM(F$6:F17)-SUM(G$6:G17))</f>
        <v/>
      </c>
      <c r="I17" s="7" t="str">
        <f>IF(A17="","",ROW('Example Journal'!A17))</f>
        <v/>
      </c>
    </row>
    <row r="18" spans="1:9" x14ac:dyDescent="0.25">
      <c r="A18" t="str">
        <f>IF(AND($B$2&lt;&gt;"",'Example Journal'!C18=$B$2,'Example Journal'!A18&lt;&gt;""),'Example Journal'!A18,"")</f>
        <v/>
      </c>
      <c r="B18" s="10" t="str">
        <f>IF(AND($B$2&lt;&gt;"",'Example Journal'!C18=$B$2,'Example Journal'!A18&lt;&gt;""),'Example Journal'!B18,"")</f>
        <v/>
      </c>
      <c r="C18" t="str">
        <f>IF(AND($B$2&lt;&gt;"",'Example Journal'!C18=$B$2,'Example Journal'!A18&lt;&gt;""),'Example Journal'!C18,"")</f>
        <v/>
      </c>
      <c r="D18" t="str">
        <f>IF(AND($B$2&lt;&gt;"",'Example Journal'!C18=$B$2,'Example Journal'!A18&lt;&gt;""),'Example Journal'!D18,"")</f>
        <v/>
      </c>
      <c r="E18" t="str">
        <f>IF(AND($B$2&lt;&gt;"",'Example Journal'!C18=$B$2,'Example Journal'!A18&lt;&gt;""),'Example Journal'!E18,"")</f>
        <v/>
      </c>
      <c r="F18" s="6" t="str">
        <f>IF(AND($B$2&lt;&gt;"",'Example Journal'!C18=$B$2,'Example Journal'!A18&lt;&gt;""),'Example Journal'!F18,"")</f>
        <v/>
      </c>
      <c r="G18" s="6" t="str">
        <f>IF(AND($B$2&lt;&gt;"",'Example Journal'!C18=$B$2,'Example Journal'!A18&lt;&gt;""),'Example Journal'!G18,"")</f>
        <v/>
      </c>
      <c r="H18" s="6" t="str">
        <f>IF(A18="","",SUM(F$6:F18)-SUM(G$6:G18))</f>
        <v/>
      </c>
      <c r="I18" s="7" t="str">
        <f>IF(A18="","",ROW('Example Journal'!A18))</f>
        <v/>
      </c>
    </row>
    <row r="19" spans="1:9" x14ac:dyDescent="0.25">
      <c r="A19" t="str">
        <f>IF(AND($B$2&lt;&gt;"",'Example Journal'!C19=$B$2,'Example Journal'!A19&lt;&gt;""),'Example Journal'!A19,"")</f>
        <v/>
      </c>
      <c r="B19" s="10" t="str">
        <f>IF(AND($B$2&lt;&gt;"",'Example Journal'!C19=$B$2,'Example Journal'!A19&lt;&gt;""),'Example Journal'!B19,"")</f>
        <v/>
      </c>
      <c r="C19" t="str">
        <f>IF(AND($B$2&lt;&gt;"",'Example Journal'!C19=$B$2,'Example Journal'!A19&lt;&gt;""),'Example Journal'!C19,"")</f>
        <v/>
      </c>
      <c r="D19" t="str">
        <f>IF(AND($B$2&lt;&gt;"",'Example Journal'!C19=$B$2,'Example Journal'!A19&lt;&gt;""),'Example Journal'!D19,"")</f>
        <v/>
      </c>
      <c r="E19" t="str">
        <f>IF(AND($B$2&lt;&gt;"",'Example Journal'!C19=$B$2,'Example Journal'!A19&lt;&gt;""),'Example Journal'!E19,"")</f>
        <v/>
      </c>
      <c r="F19" s="6" t="str">
        <f>IF(AND($B$2&lt;&gt;"",'Example Journal'!C19=$B$2,'Example Journal'!A19&lt;&gt;""),'Example Journal'!F19,"")</f>
        <v/>
      </c>
      <c r="G19" s="6" t="str">
        <f>IF(AND($B$2&lt;&gt;"",'Example Journal'!C19=$B$2,'Example Journal'!A19&lt;&gt;""),'Example Journal'!G19,"")</f>
        <v/>
      </c>
      <c r="H19" s="6" t="str">
        <f>IF(A19="","",SUM(F$6:F19)-SUM(G$6:G19))</f>
        <v/>
      </c>
      <c r="I19" s="7" t="str">
        <f>IF(A19="","",ROW('Example Journal'!A19))</f>
        <v/>
      </c>
    </row>
    <row r="20" spans="1:9" x14ac:dyDescent="0.25">
      <c r="A20" t="str">
        <f>IF(AND($B$2&lt;&gt;"",'Example Journal'!C20=$B$2,'Example Journal'!A20&lt;&gt;""),'Example Journal'!A20,"")</f>
        <v/>
      </c>
      <c r="B20" s="10" t="str">
        <f>IF(AND($B$2&lt;&gt;"",'Example Journal'!C20=$B$2,'Example Journal'!A20&lt;&gt;""),'Example Journal'!B20,"")</f>
        <v/>
      </c>
      <c r="C20" t="str">
        <f>IF(AND($B$2&lt;&gt;"",'Example Journal'!C20=$B$2,'Example Journal'!A20&lt;&gt;""),'Example Journal'!C20,"")</f>
        <v/>
      </c>
      <c r="D20" t="str">
        <f>IF(AND($B$2&lt;&gt;"",'Example Journal'!C20=$B$2,'Example Journal'!A20&lt;&gt;""),'Example Journal'!D20,"")</f>
        <v/>
      </c>
      <c r="E20" t="str">
        <f>IF(AND($B$2&lt;&gt;"",'Example Journal'!C20=$B$2,'Example Journal'!A20&lt;&gt;""),'Example Journal'!E20,"")</f>
        <v/>
      </c>
      <c r="F20" s="6" t="str">
        <f>IF(AND($B$2&lt;&gt;"",'Example Journal'!C20=$B$2,'Example Journal'!A20&lt;&gt;""),'Example Journal'!F20,"")</f>
        <v/>
      </c>
      <c r="G20" s="6" t="str">
        <f>IF(AND($B$2&lt;&gt;"",'Example Journal'!C20=$B$2,'Example Journal'!A20&lt;&gt;""),'Example Journal'!G20,"")</f>
        <v/>
      </c>
      <c r="H20" s="6" t="str">
        <f>IF(A20="","",SUM(F$6:F20)-SUM(G$6:G20))</f>
        <v/>
      </c>
      <c r="I20" s="7" t="str">
        <f>IF(A20="","",ROW('Example Journal'!A20))</f>
        <v/>
      </c>
    </row>
    <row r="21" spans="1:9" x14ac:dyDescent="0.25">
      <c r="A21" t="str">
        <f>IF(AND($B$2&lt;&gt;"",'Example Journal'!C21=$B$2,'Example Journal'!A21&lt;&gt;""),'Example Journal'!A21,"")</f>
        <v/>
      </c>
      <c r="B21" s="10" t="str">
        <f>IF(AND($B$2&lt;&gt;"",'Example Journal'!C21=$B$2,'Example Journal'!A21&lt;&gt;""),'Example Journal'!B21,"")</f>
        <v/>
      </c>
      <c r="C21" t="str">
        <f>IF(AND($B$2&lt;&gt;"",'Example Journal'!C21=$B$2,'Example Journal'!A21&lt;&gt;""),'Example Journal'!C21,"")</f>
        <v/>
      </c>
      <c r="D21" t="str">
        <f>IF(AND($B$2&lt;&gt;"",'Example Journal'!C21=$B$2,'Example Journal'!A21&lt;&gt;""),'Example Journal'!D21,"")</f>
        <v/>
      </c>
      <c r="E21" t="str">
        <f>IF(AND($B$2&lt;&gt;"",'Example Journal'!C21=$B$2,'Example Journal'!A21&lt;&gt;""),'Example Journal'!E21,"")</f>
        <v/>
      </c>
      <c r="F21" s="6" t="str">
        <f>IF(AND($B$2&lt;&gt;"",'Example Journal'!C21=$B$2,'Example Journal'!A21&lt;&gt;""),'Example Journal'!F21,"")</f>
        <v/>
      </c>
      <c r="G21" s="6" t="str">
        <f>IF(AND($B$2&lt;&gt;"",'Example Journal'!C21=$B$2,'Example Journal'!A21&lt;&gt;""),'Example Journal'!G21,"")</f>
        <v/>
      </c>
      <c r="H21" s="6" t="str">
        <f>IF(A21="","",SUM(F$6:F21)-SUM(G$6:G21))</f>
        <v/>
      </c>
      <c r="I21" s="7" t="str">
        <f>IF(A21="","",ROW('Example Journal'!A21))</f>
        <v/>
      </c>
    </row>
    <row r="22" spans="1:9" x14ac:dyDescent="0.25">
      <c r="A22" t="str">
        <f>IF(AND($B$2&lt;&gt;"",'Example Journal'!C22=$B$2,'Example Journal'!A22&lt;&gt;""),'Example Journal'!A22,"")</f>
        <v/>
      </c>
      <c r="B22" s="10" t="str">
        <f>IF(AND($B$2&lt;&gt;"",'Example Journal'!C22=$B$2,'Example Journal'!A22&lt;&gt;""),'Example Journal'!B22,"")</f>
        <v/>
      </c>
      <c r="C22" t="str">
        <f>IF(AND($B$2&lt;&gt;"",'Example Journal'!C22=$B$2,'Example Journal'!A22&lt;&gt;""),'Example Journal'!C22,"")</f>
        <v/>
      </c>
      <c r="D22" t="str">
        <f>IF(AND($B$2&lt;&gt;"",'Example Journal'!C22=$B$2,'Example Journal'!A22&lt;&gt;""),'Example Journal'!D22,"")</f>
        <v/>
      </c>
      <c r="E22" t="str">
        <f>IF(AND($B$2&lt;&gt;"",'Example Journal'!C22=$B$2,'Example Journal'!A22&lt;&gt;""),'Example Journal'!E22,"")</f>
        <v/>
      </c>
      <c r="F22" s="6" t="str">
        <f>IF(AND($B$2&lt;&gt;"",'Example Journal'!C22=$B$2,'Example Journal'!A22&lt;&gt;""),'Example Journal'!F22,"")</f>
        <v/>
      </c>
      <c r="G22" s="6" t="str">
        <f>IF(AND($B$2&lt;&gt;"",'Example Journal'!C22=$B$2,'Example Journal'!A22&lt;&gt;""),'Example Journal'!G22,"")</f>
        <v/>
      </c>
      <c r="H22" s="6" t="str">
        <f>IF(A22="","",SUM(F$6:F22)-SUM(G$6:G22))</f>
        <v/>
      </c>
      <c r="I22" s="7" t="str">
        <f>IF(A22="","",ROW('Example Journal'!A22))</f>
        <v/>
      </c>
    </row>
    <row r="23" spans="1:9" x14ac:dyDescent="0.25">
      <c r="A23" t="str">
        <f>IF(AND($B$2&lt;&gt;"",'Example Journal'!C23=$B$2,'Example Journal'!A23&lt;&gt;""),'Example Journal'!A23,"")</f>
        <v/>
      </c>
      <c r="B23" s="10" t="str">
        <f>IF(AND($B$2&lt;&gt;"",'Example Journal'!C23=$B$2,'Example Journal'!A23&lt;&gt;""),'Example Journal'!B23,"")</f>
        <v/>
      </c>
      <c r="C23" t="str">
        <f>IF(AND($B$2&lt;&gt;"",'Example Journal'!C23=$B$2,'Example Journal'!A23&lt;&gt;""),'Example Journal'!C23,"")</f>
        <v/>
      </c>
      <c r="D23" t="str">
        <f>IF(AND($B$2&lt;&gt;"",'Example Journal'!C23=$B$2,'Example Journal'!A23&lt;&gt;""),'Example Journal'!D23,"")</f>
        <v/>
      </c>
      <c r="E23" t="str">
        <f>IF(AND($B$2&lt;&gt;"",'Example Journal'!C23=$B$2,'Example Journal'!A23&lt;&gt;""),'Example Journal'!E23,"")</f>
        <v/>
      </c>
      <c r="F23" s="6" t="str">
        <f>IF(AND($B$2&lt;&gt;"",'Example Journal'!C23=$B$2,'Example Journal'!A23&lt;&gt;""),'Example Journal'!F23,"")</f>
        <v/>
      </c>
      <c r="G23" s="6" t="str">
        <f>IF(AND($B$2&lt;&gt;"",'Example Journal'!C23=$B$2,'Example Journal'!A23&lt;&gt;""),'Example Journal'!G23,"")</f>
        <v/>
      </c>
      <c r="H23" s="6" t="str">
        <f>IF(A23="","",SUM(F$6:F23)-SUM(G$6:G23))</f>
        <v/>
      </c>
      <c r="I23" s="7" t="str">
        <f>IF(A23="","",ROW('Example Journal'!A23))</f>
        <v/>
      </c>
    </row>
    <row r="24" spans="1:9" x14ac:dyDescent="0.25">
      <c r="A24" t="str">
        <f>IF(AND($B$2&lt;&gt;"",'Example Journal'!C24=$B$2,'Example Journal'!A24&lt;&gt;""),'Example Journal'!A24,"")</f>
        <v/>
      </c>
      <c r="B24" s="10" t="str">
        <f>IF(AND($B$2&lt;&gt;"",'Example Journal'!C24=$B$2,'Example Journal'!A24&lt;&gt;""),'Example Journal'!B24,"")</f>
        <v/>
      </c>
      <c r="C24" t="str">
        <f>IF(AND($B$2&lt;&gt;"",'Example Journal'!C24=$B$2,'Example Journal'!A24&lt;&gt;""),'Example Journal'!C24,"")</f>
        <v/>
      </c>
      <c r="D24" t="str">
        <f>IF(AND($B$2&lt;&gt;"",'Example Journal'!C24=$B$2,'Example Journal'!A24&lt;&gt;""),'Example Journal'!D24,"")</f>
        <v/>
      </c>
      <c r="E24" t="str">
        <f>IF(AND($B$2&lt;&gt;"",'Example Journal'!C24=$B$2,'Example Journal'!A24&lt;&gt;""),'Example Journal'!E24,"")</f>
        <v/>
      </c>
      <c r="F24" s="6" t="str">
        <f>IF(AND($B$2&lt;&gt;"",'Example Journal'!C24=$B$2,'Example Journal'!A24&lt;&gt;""),'Example Journal'!F24,"")</f>
        <v/>
      </c>
      <c r="G24" s="6" t="str">
        <f>IF(AND($B$2&lt;&gt;"",'Example Journal'!C24=$B$2,'Example Journal'!A24&lt;&gt;""),'Example Journal'!G24,"")</f>
        <v/>
      </c>
      <c r="H24" s="6" t="str">
        <f>IF(A24="","",SUM(F$6:F24)-SUM(G$6:G24))</f>
        <v/>
      </c>
      <c r="I24" s="7" t="str">
        <f>IF(A24="","",ROW('Example Journal'!A24))</f>
        <v/>
      </c>
    </row>
    <row r="25" spans="1:9" x14ac:dyDescent="0.25">
      <c r="A25" t="str">
        <f>IF(AND($B$2&lt;&gt;"",'Example Journal'!C25=$B$2,'Example Journal'!A25&lt;&gt;""),'Example Journal'!A25,"")</f>
        <v/>
      </c>
      <c r="B25" s="10" t="str">
        <f>IF(AND($B$2&lt;&gt;"",'Example Journal'!C25=$B$2,'Example Journal'!A25&lt;&gt;""),'Example Journal'!B25,"")</f>
        <v/>
      </c>
      <c r="C25" t="str">
        <f>IF(AND($B$2&lt;&gt;"",'Example Journal'!C25=$B$2,'Example Journal'!A25&lt;&gt;""),'Example Journal'!C25,"")</f>
        <v/>
      </c>
      <c r="D25" t="str">
        <f>IF(AND($B$2&lt;&gt;"",'Example Journal'!C25=$B$2,'Example Journal'!A25&lt;&gt;""),'Example Journal'!D25,"")</f>
        <v/>
      </c>
      <c r="E25" t="str">
        <f>IF(AND($B$2&lt;&gt;"",'Example Journal'!C25=$B$2,'Example Journal'!A25&lt;&gt;""),'Example Journal'!E25,"")</f>
        <v/>
      </c>
      <c r="F25" s="6" t="str">
        <f>IF(AND($B$2&lt;&gt;"",'Example Journal'!C25=$B$2,'Example Journal'!A25&lt;&gt;""),'Example Journal'!F25,"")</f>
        <v/>
      </c>
      <c r="G25" s="6" t="str">
        <f>IF(AND($B$2&lt;&gt;"",'Example Journal'!C25=$B$2,'Example Journal'!A25&lt;&gt;""),'Example Journal'!G25,"")</f>
        <v/>
      </c>
      <c r="H25" s="6" t="str">
        <f>IF(A25="","",SUM(F$6:F25)-SUM(G$6:G25))</f>
        <v/>
      </c>
      <c r="I25" s="7" t="str">
        <f>IF(A25="","",ROW('Example Journal'!A25))</f>
        <v/>
      </c>
    </row>
    <row r="26" spans="1:9" x14ac:dyDescent="0.25">
      <c r="A26" t="str">
        <f>IF(AND($B$2&lt;&gt;"",'Example Journal'!C26=$B$2,'Example Journal'!A26&lt;&gt;""),'Example Journal'!A26,"")</f>
        <v/>
      </c>
      <c r="B26" s="10" t="str">
        <f>IF(AND($B$2&lt;&gt;"",'Example Journal'!C26=$B$2,'Example Journal'!A26&lt;&gt;""),'Example Journal'!B26,"")</f>
        <v/>
      </c>
      <c r="C26" t="str">
        <f>IF(AND($B$2&lt;&gt;"",'Example Journal'!C26=$B$2,'Example Journal'!A26&lt;&gt;""),'Example Journal'!C26,"")</f>
        <v/>
      </c>
      <c r="D26" t="str">
        <f>IF(AND($B$2&lt;&gt;"",'Example Journal'!C26=$B$2,'Example Journal'!A26&lt;&gt;""),'Example Journal'!D26,"")</f>
        <v/>
      </c>
      <c r="E26" t="str">
        <f>IF(AND($B$2&lt;&gt;"",'Example Journal'!C26=$B$2,'Example Journal'!A26&lt;&gt;""),'Example Journal'!E26,"")</f>
        <v/>
      </c>
      <c r="F26" s="6" t="str">
        <f>IF(AND($B$2&lt;&gt;"",'Example Journal'!C26=$B$2,'Example Journal'!A26&lt;&gt;""),'Example Journal'!F26,"")</f>
        <v/>
      </c>
      <c r="G26" s="6" t="str">
        <f>IF(AND($B$2&lt;&gt;"",'Example Journal'!C26=$B$2,'Example Journal'!A26&lt;&gt;""),'Example Journal'!G26,"")</f>
        <v/>
      </c>
      <c r="H26" s="6" t="str">
        <f>IF(A26="","",SUM(F$6:F26)-SUM(G$6:G26))</f>
        <v/>
      </c>
      <c r="I26" s="7" t="str">
        <f>IF(A26="","",ROW('Example Journal'!A26))</f>
        <v/>
      </c>
    </row>
    <row r="27" spans="1:9" x14ac:dyDescent="0.25">
      <c r="A27" t="str">
        <f>IF(AND($B$2&lt;&gt;"",'Example Journal'!C27=$B$2,'Example Journal'!A27&lt;&gt;""),'Example Journal'!A27,"")</f>
        <v/>
      </c>
      <c r="B27" s="10" t="str">
        <f>IF(AND($B$2&lt;&gt;"",'Example Journal'!C27=$B$2,'Example Journal'!A27&lt;&gt;""),'Example Journal'!B27,"")</f>
        <v/>
      </c>
      <c r="C27" t="str">
        <f>IF(AND($B$2&lt;&gt;"",'Example Journal'!C27=$B$2,'Example Journal'!A27&lt;&gt;""),'Example Journal'!C27,"")</f>
        <v/>
      </c>
      <c r="D27" t="str">
        <f>IF(AND($B$2&lt;&gt;"",'Example Journal'!C27=$B$2,'Example Journal'!A27&lt;&gt;""),'Example Journal'!D27,"")</f>
        <v/>
      </c>
      <c r="E27" t="str">
        <f>IF(AND($B$2&lt;&gt;"",'Example Journal'!C27=$B$2,'Example Journal'!A27&lt;&gt;""),'Example Journal'!E27,"")</f>
        <v/>
      </c>
      <c r="F27" s="6" t="str">
        <f>IF(AND($B$2&lt;&gt;"",'Example Journal'!C27=$B$2,'Example Journal'!A27&lt;&gt;""),'Example Journal'!F27,"")</f>
        <v/>
      </c>
      <c r="G27" s="6" t="str">
        <f>IF(AND($B$2&lt;&gt;"",'Example Journal'!C27=$B$2,'Example Journal'!A27&lt;&gt;""),'Example Journal'!G27,"")</f>
        <v/>
      </c>
      <c r="H27" s="6" t="str">
        <f>IF(A27="","",SUM(F$6:F27)-SUM(G$6:G27))</f>
        <v/>
      </c>
      <c r="I27" s="7" t="str">
        <f>IF(A27="","",ROW('Example Journal'!A27))</f>
        <v/>
      </c>
    </row>
    <row r="28" spans="1:9" x14ac:dyDescent="0.25">
      <c r="A28" t="str">
        <f>IF(AND($B$2&lt;&gt;"",'Example Journal'!C28=$B$2,'Example Journal'!A28&lt;&gt;""),'Example Journal'!A28,"")</f>
        <v/>
      </c>
      <c r="B28" s="10" t="str">
        <f>IF(AND($B$2&lt;&gt;"",'Example Journal'!C28=$B$2,'Example Journal'!A28&lt;&gt;""),'Example Journal'!B28,"")</f>
        <v/>
      </c>
      <c r="C28" t="str">
        <f>IF(AND($B$2&lt;&gt;"",'Example Journal'!C28=$B$2,'Example Journal'!A28&lt;&gt;""),'Example Journal'!C28,"")</f>
        <v/>
      </c>
      <c r="D28" t="str">
        <f>IF(AND($B$2&lt;&gt;"",'Example Journal'!C28=$B$2,'Example Journal'!A28&lt;&gt;""),'Example Journal'!D28,"")</f>
        <v/>
      </c>
      <c r="E28" t="str">
        <f>IF(AND($B$2&lt;&gt;"",'Example Journal'!C28=$B$2,'Example Journal'!A28&lt;&gt;""),'Example Journal'!E28,"")</f>
        <v/>
      </c>
      <c r="F28" s="6" t="str">
        <f>IF(AND($B$2&lt;&gt;"",'Example Journal'!C28=$B$2,'Example Journal'!A28&lt;&gt;""),'Example Journal'!F28,"")</f>
        <v/>
      </c>
      <c r="G28" s="6" t="str">
        <f>IF(AND($B$2&lt;&gt;"",'Example Journal'!C28=$B$2,'Example Journal'!A28&lt;&gt;""),'Example Journal'!G28,"")</f>
        <v/>
      </c>
      <c r="H28" s="6" t="str">
        <f>IF(A28="","",SUM(F$6:F28)-SUM(G$6:G28))</f>
        <v/>
      </c>
      <c r="I28" s="7" t="str">
        <f>IF(A28="","",ROW('Example Journal'!A28))</f>
        <v/>
      </c>
    </row>
    <row r="29" spans="1:9" x14ac:dyDescent="0.25">
      <c r="A29" t="str">
        <f>IF(AND($B$2&lt;&gt;"",'Example Journal'!C29=$B$2,'Example Journal'!A29&lt;&gt;""),'Example Journal'!A29,"")</f>
        <v/>
      </c>
      <c r="B29" s="10" t="str">
        <f>IF(AND($B$2&lt;&gt;"",'Example Journal'!C29=$B$2,'Example Journal'!A29&lt;&gt;""),'Example Journal'!B29,"")</f>
        <v/>
      </c>
      <c r="C29" t="str">
        <f>IF(AND($B$2&lt;&gt;"",'Example Journal'!C29=$B$2,'Example Journal'!A29&lt;&gt;""),'Example Journal'!C29,"")</f>
        <v/>
      </c>
      <c r="D29" t="str">
        <f>IF(AND($B$2&lt;&gt;"",'Example Journal'!C29=$B$2,'Example Journal'!A29&lt;&gt;""),'Example Journal'!D29,"")</f>
        <v/>
      </c>
      <c r="E29" t="str">
        <f>IF(AND($B$2&lt;&gt;"",'Example Journal'!C29=$B$2,'Example Journal'!A29&lt;&gt;""),'Example Journal'!E29,"")</f>
        <v/>
      </c>
      <c r="F29" s="6" t="str">
        <f>IF(AND($B$2&lt;&gt;"",'Example Journal'!C29=$B$2,'Example Journal'!A29&lt;&gt;""),'Example Journal'!F29,"")</f>
        <v/>
      </c>
      <c r="G29" s="6" t="str">
        <f>IF(AND($B$2&lt;&gt;"",'Example Journal'!C29=$B$2,'Example Journal'!A29&lt;&gt;""),'Example Journal'!G29,"")</f>
        <v/>
      </c>
      <c r="H29" s="6" t="str">
        <f>IF(A29="","",SUM(F$6:F29)-SUM(G$6:G29))</f>
        <v/>
      </c>
      <c r="I29" s="7" t="str">
        <f>IF(A29="","",ROW('Example Journal'!A29))</f>
        <v/>
      </c>
    </row>
    <row r="30" spans="1:9" x14ac:dyDescent="0.25">
      <c r="A30" t="str">
        <f>IF(AND($B$2&lt;&gt;"",'Example Journal'!C30=$B$2,'Example Journal'!A30&lt;&gt;""),'Example Journal'!A30,"")</f>
        <v/>
      </c>
      <c r="B30" s="10" t="str">
        <f>IF(AND($B$2&lt;&gt;"",'Example Journal'!C30=$B$2,'Example Journal'!A30&lt;&gt;""),'Example Journal'!B30,"")</f>
        <v/>
      </c>
      <c r="C30" t="str">
        <f>IF(AND($B$2&lt;&gt;"",'Example Journal'!C30=$B$2,'Example Journal'!A30&lt;&gt;""),'Example Journal'!C30,"")</f>
        <v/>
      </c>
      <c r="D30" t="str">
        <f>IF(AND($B$2&lt;&gt;"",'Example Journal'!C30=$B$2,'Example Journal'!A30&lt;&gt;""),'Example Journal'!D30,"")</f>
        <v/>
      </c>
      <c r="E30" t="str">
        <f>IF(AND($B$2&lt;&gt;"",'Example Journal'!C30=$B$2,'Example Journal'!A30&lt;&gt;""),'Example Journal'!E30,"")</f>
        <v/>
      </c>
      <c r="F30" s="6" t="str">
        <f>IF(AND($B$2&lt;&gt;"",'Example Journal'!C30=$B$2,'Example Journal'!A30&lt;&gt;""),'Example Journal'!F30,"")</f>
        <v/>
      </c>
      <c r="G30" s="6" t="str">
        <f>IF(AND($B$2&lt;&gt;"",'Example Journal'!C30=$B$2,'Example Journal'!A30&lt;&gt;""),'Example Journal'!G30,"")</f>
        <v/>
      </c>
      <c r="H30" s="6" t="str">
        <f>IF(A30="","",SUM(F$6:F30)-SUM(G$6:G30))</f>
        <v/>
      </c>
      <c r="I30" s="7" t="str">
        <f>IF(A30="","",ROW('Example Journal'!A30))</f>
        <v/>
      </c>
    </row>
    <row r="31" spans="1:9" x14ac:dyDescent="0.25">
      <c r="A31" t="str">
        <f>IF(AND($B$2&lt;&gt;"",'Example Journal'!C31=$B$2,'Example Journal'!A31&lt;&gt;""),'Example Journal'!A31,"")</f>
        <v/>
      </c>
      <c r="B31" s="10" t="str">
        <f>IF(AND($B$2&lt;&gt;"",'Example Journal'!C31=$B$2,'Example Journal'!A31&lt;&gt;""),'Example Journal'!B31,"")</f>
        <v/>
      </c>
      <c r="C31" t="str">
        <f>IF(AND($B$2&lt;&gt;"",'Example Journal'!C31=$B$2,'Example Journal'!A31&lt;&gt;""),'Example Journal'!C31,"")</f>
        <v/>
      </c>
      <c r="D31" t="str">
        <f>IF(AND($B$2&lt;&gt;"",'Example Journal'!C31=$B$2,'Example Journal'!A31&lt;&gt;""),'Example Journal'!D31,"")</f>
        <v/>
      </c>
      <c r="E31" t="str">
        <f>IF(AND($B$2&lt;&gt;"",'Example Journal'!C31=$B$2,'Example Journal'!A31&lt;&gt;""),'Example Journal'!E31,"")</f>
        <v/>
      </c>
      <c r="F31" s="6" t="str">
        <f>IF(AND($B$2&lt;&gt;"",'Example Journal'!C31=$B$2,'Example Journal'!A31&lt;&gt;""),'Example Journal'!F31,"")</f>
        <v/>
      </c>
      <c r="G31" s="6" t="str">
        <f>IF(AND($B$2&lt;&gt;"",'Example Journal'!C31=$B$2,'Example Journal'!A31&lt;&gt;""),'Example Journal'!G31,"")</f>
        <v/>
      </c>
      <c r="H31" s="6" t="str">
        <f>IF(A31="","",SUM(F$6:F31)-SUM(G$6:G31))</f>
        <v/>
      </c>
      <c r="I31" s="7" t="str">
        <f>IF(A31="","",ROW('Example Journal'!A31))</f>
        <v/>
      </c>
    </row>
    <row r="32" spans="1:9" x14ac:dyDescent="0.25">
      <c r="A32" t="str">
        <f>IF(AND($B$2&lt;&gt;"",'Example Journal'!C32=$B$2,'Example Journal'!A32&lt;&gt;""),'Example Journal'!A32,"")</f>
        <v/>
      </c>
      <c r="B32" s="10" t="str">
        <f>IF(AND($B$2&lt;&gt;"",'Example Journal'!C32=$B$2,'Example Journal'!A32&lt;&gt;""),'Example Journal'!B32,"")</f>
        <v/>
      </c>
      <c r="C32" t="str">
        <f>IF(AND($B$2&lt;&gt;"",'Example Journal'!C32=$B$2,'Example Journal'!A32&lt;&gt;""),'Example Journal'!C32,"")</f>
        <v/>
      </c>
      <c r="D32" t="str">
        <f>IF(AND($B$2&lt;&gt;"",'Example Journal'!C32=$B$2,'Example Journal'!A32&lt;&gt;""),'Example Journal'!D32,"")</f>
        <v/>
      </c>
      <c r="E32" t="str">
        <f>IF(AND($B$2&lt;&gt;"",'Example Journal'!C32=$B$2,'Example Journal'!A32&lt;&gt;""),'Example Journal'!E32,"")</f>
        <v/>
      </c>
      <c r="F32" s="6" t="str">
        <f>IF(AND($B$2&lt;&gt;"",'Example Journal'!C32=$B$2,'Example Journal'!A32&lt;&gt;""),'Example Journal'!F32,"")</f>
        <v/>
      </c>
      <c r="G32" s="6" t="str">
        <f>IF(AND($B$2&lt;&gt;"",'Example Journal'!C32=$B$2,'Example Journal'!A32&lt;&gt;""),'Example Journal'!G32,"")</f>
        <v/>
      </c>
      <c r="H32" s="6" t="str">
        <f>IF(A32="","",SUM(F$6:F32)-SUM(G$6:G32))</f>
        <v/>
      </c>
      <c r="I32" s="7" t="str">
        <f>IF(A32="","",ROW('Example Journal'!A32))</f>
        <v/>
      </c>
    </row>
    <row r="33" spans="1:9" x14ac:dyDescent="0.25">
      <c r="A33" t="str">
        <f>IF(AND($B$2&lt;&gt;"",'Example Journal'!C33=$B$2,'Example Journal'!A33&lt;&gt;""),'Example Journal'!A33,"")</f>
        <v/>
      </c>
      <c r="B33" s="10" t="str">
        <f>IF(AND($B$2&lt;&gt;"",'Example Journal'!C33=$B$2,'Example Journal'!A33&lt;&gt;""),'Example Journal'!B33,"")</f>
        <v/>
      </c>
      <c r="C33" t="str">
        <f>IF(AND($B$2&lt;&gt;"",'Example Journal'!C33=$B$2,'Example Journal'!A33&lt;&gt;""),'Example Journal'!C33,"")</f>
        <v/>
      </c>
      <c r="D33" t="str">
        <f>IF(AND($B$2&lt;&gt;"",'Example Journal'!C33=$B$2,'Example Journal'!A33&lt;&gt;""),'Example Journal'!D33,"")</f>
        <v/>
      </c>
      <c r="E33" t="str">
        <f>IF(AND($B$2&lt;&gt;"",'Example Journal'!C33=$B$2,'Example Journal'!A33&lt;&gt;""),'Example Journal'!E33,"")</f>
        <v/>
      </c>
      <c r="F33" s="6" t="str">
        <f>IF(AND($B$2&lt;&gt;"",'Example Journal'!C33=$B$2,'Example Journal'!A33&lt;&gt;""),'Example Journal'!F33,"")</f>
        <v/>
      </c>
      <c r="G33" s="6" t="str">
        <f>IF(AND($B$2&lt;&gt;"",'Example Journal'!C33=$B$2,'Example Journal'!A33&lt;&gt;""),'Example Journal'!G33,"")</f>
        <v/>
      </c>
      <c r="H33" s="6" t="str">
        <f>IF(A33="","",SUM(F$6:F33)-SUM(G$6:G33))</f>
        <v/>
      </c>
      <c r="I33" s="7" t="str">
        <f>IF(A33="","",ROW('Example Journal'!A33))</f>
        <v/>
      </c>
    </row>
    <row r="34" spans="1:9" x14ac:dyDescent="0.25">
      <c r="A34" t="str">
        <f>IF(AND($B$2&lt;&gt;"",'Example Journal'!C34=$B$2,'Example Journal'!A34&lt;&gt;""),'Example Journal'!A34,"")</f>
        <v/>
      </c>
      <c r="B34" s="10" t="str">
        <f>IF(AND($B$2&lt;&gt;"",'Example Journal'!C34=$B$2,'Example Journal'!A34&lt;&gt;""),'Example Journal'!B34,"")</f>
        <v/>
      </c>
      <c r="C34" t="str">
        <f>IF(AND($B$2&lt;&gt;"",'Example Journal'!C34=$B$2,'Example Journal'!A34&lt;&gt;""),'Example Journal'!C34,"")</f>
        <v/>
      </c>
      <c r="D34" t="str">
        <f>IF(AND($B$2&lt;&gt;"",'Example Journal'!C34=$B$2,'Example Journal'!A34&lt;&gt;""),'Example Journal'!D34,"")</f>
        <v/>
      </c>
      <c r="E34" t="str">
        <f>IF(AND($B$2&lt;&gt;"",'Example Journal'!C34=$B$2,'Example Journal'!A34&lt;&gt;""),'Example Journal'!E34,"")</f>
        <v/>
      </c>
      <c r="F34" s="6" t="str">
        <f>IF(AND($B$2&lt;&gt;"",'Example Journal'!C34=$B$2,'Example Journal'!A34&lt;&gt;""),'Example Journal'!F34,"")</f>
        <v/>
      </c>
      <c r="G34" s="6" t="str">
        <f>IF(AND($B$2&lt;&gt;"",'Example Journal'!C34=$B$2,'Example Journal'!A34&lt;&gt;""),'Example Journal'!G34,"")</f>
        <v/>
      </c>
      <c r="H34" s="6" t="str">
        <f>IF(A34="","",SUM(F$6:F34)-SUM(G$6:G34))</f>
        <v/>
      </c>
      <c r="I34" s="7" t="str">
        <f>IF(A34="","",ROW('Example Journal'!A34))</f>
        <v/>
      </c>
    </row>
    <row r="35" spans="1:9" x14ac:dyDescent="0.25">
      <c r="A35" t="str">
        <f>IF(AND($B$2&lt;&gt;"",'Example Journal'!C35=$B$2,'Example Journal'!A35&lt;&gt;""),'Example Journal'!A35,"")</f>
        <v/>
      </c>
      <c r="B35" s="10" t="str">
        <f>IF(AND($B$2&lt;&gt;"",'Example Journal'!C35=$B$2,'Example Journal'!A35&lt;&gt;""),'Example Journal'!B35,"")</f>
        <v/>
      </c>
      <c r="C35" t="str">
        <f>IF(AND($B$2&lt;&gt;"",'Example Journal'!C35=$B$2,'Example Journal'!A35&lt;&gt;""),'Example Journal'!C35,"")</f>
        <v/>
      </c>
      <c r="D35" t="str">
        <f>IF(AND($B$2&lt;&gt;"",'Example Journal'!C35=$B$2,'Example Journal'!A35&lt;&gt;""),'Example Journal'!D35,"")</f>
        <v/>
      </c>
      <c r="E35" t="str">
        <f>IF(AND($B$2&lt;&gt;"",'Example Journal'!C35=$B$2,'Example Journal'!A35&lt;&gt;""),'Example Journal'!E35,"")</f>
        <v/>
      </c>
      <c r="F35" s="6" t="str">
        <f>IF(AND($B$2&lt;&gt;"",'Example Journal'!C35=$B$2,'Example Journal'!A35&lt;&gt;""),'Example Journal'!F35,"")</f>
        <v/>
      </c>
      <c r="G35" s="6" t="str">
        <f>IF(AND($B$2&lt;&gt;"",'Example Journal'!C35=$B$2,'Example Journal'!A35&lt;&gt;""),'Example Journal'!G35,"")</f>
        <v/>
      </c>
      <c r="H35" s="6" t="str">
        <f>IF(A35="","",SUM(F$6:F35)-SUM(G$6:G35))</f>
        <v/>
      </c>
      <c r="I35" s="7" t="str">
        <f>IF(A35="","",ROW('Example Journal'!A35))</f>
        <v/>
      </c>
    </row>
    <row r="36" spans="1:9" x14ac:dyDescent="0.25">
      <c r="A36" t="str">
        <f>IF(AND($B$2&lt;&gt;"",'Example Journal'!C36=$B$2,'Example Journal'!A36&lt;&gt;""),'Example Journal'!A36,"")</f>
        <v/>
      </c>
      <c r="B36" s="10" t="str">
        <f>IF(AND($B$2&lt;&gt;"",'Example Journal'!C36=$B$2,'Example Journal'!A36&lt;&gt;""),'Example Journal'!B36,"")</f>
        <v/>
      </c>
      <c r="C36" t="str">
        <f>IF(AND($B$2&lt;&gt;"",'Example Journal'!C36=$B$2,'Example Journal'!A36&lt;&gt;""),'Example Journal'!C36,"")</f>
        <v/>
      </c>
      <c r="D36" t="str">
        <f>IF(AND($B$2&lt;&gt;"",'Example Journal'!C36=$B$2,'Example Journal'!A36&lt;&gt;""),'Example Journal'!D36,"")</f>
        <v/>
      </c>
      <c r="E36" t="str">
        <f>IF(AND($B$2&lt;&gt;"",'Example Journal'!C36=$B$2,'Example Journal'!A36&lt;&gt;""),'Example Journal'!E36,"")</f>
        <v/>
      </c>
      <c r="F36" s="6" t="str">
        <f>IF(AND($B$2&lt;&gt;"",'Example Journal'!C36=$B$2,'Example Journal'!A36&lt;&gt;""),'Example Journal'!F36,"")</f>
        <v/>
      </c>
      <c r="G36" s="6" t="str">
        <f>IF(AND($B$2&lt;&gt;"",'Example Journal'!C36=$B$2,'Example Journal'!A36&lt;&gt;""),'Example Journal'!G36,"")</f>
        <v/>
      </c>
      <c r="H36" s="6" t="str">
        <f>IF(A36="","",SUM(F$6:F36)-SUM(G$6:G36))</f>
        <v/>
      </c>
      <c r="I36" s="7" t="str">
        <f>IF(A36="","",ROW('Example Journal'!A36))</f>
        <v/>
      </c>
    </row>
    <row r="37" spans="1:9" x14ac:dyDescent="0.25">
      <c r="A37" t="str">
        <f>IF(AND($B$2&lt;&gt;"",'Example Journal'!C37=$B$2,'Example Journal'!A37&lt;&gt;""),'Example Journal'!A37,"")</f>
        <v/>
      </c>
      <c r="B37" s="10" t="str">
        <f>IF(AND($B$2&lt;&gt;"",'Example Journal'!C37=$B$2,'Example Journal'!A37&lt;&gt;""),'Example Journal'!B37,"")</f>
        <v/>
      </c>
      <c r="C37" t="str">
        <f>IF(AND($B$2&lt;&gt;"",'Example Journal'!C37=$B$2,'Example Journal'!A37&lt;&gt;""),'Example Journal'!C37,"")</f>
        <v/>
      </c>
      <c r="D37" t="str">
        <f>IF(AND($B$2&lt;&gt;"",'Example Journal'!C37=$B$2,'Example Journal'!A37&lt;&gt;""),'Example Journal'!D37,"")</f>
        <v/>
      </c>
      <c r="E37" t="str">
        <f>IF(AND($B$2&lt;&gt;"",'Example Journal'!C37=$B$2,'Example Journal'!A37&lt;&gt;""),'Example Journal'!E37,"")</f>
        <v/>
      </c>
      <c r="F37" s="6" t="str">
        <f>IF(AND($B$2&lt;&gt;"",'Example Journal'!C37=$B$2,'Example Journal'!A37&lt;&gt;""),'Example Journal'!F37,"")</f>
        <v/>
      </c>
      <c r="G37" s="6" t="str">
        <f>IF(AND($B$2&lt;&gt;"",'Example Journal'!C37=$B$2,'Example Journal'!A37&lt;&gt;""),'Example Journal'!G37,"")</f>
        <v/>
      </c>
      <c r="H37" s="6" t="str">
        <f>IF(A37="","",SUM(F$6:F37)-SUM(G$6:G37))</f>
        <v/>
      </c>
      <c r="I37" s="7" t="str">
        <f>IF(A37="","",ROW('Example Journal'!A37))</f>
        <v/>
      </c>
    </row>
    <row r="38" spans="1:9" x14ac:dyDescent="0.25">
      <c r="A38" t="str">
        <f>IF(AND($B$2&lt;&gt;"",'Example Journal'!C38=$B$2,'Example Journal'!A38&lt;&gt;""),'Example Journal'!A38,"")</f>
        <v/>
      </c>
      <c r="B38" s="10" t="str">
        <f>IF(AND($B$2&lt;&gt;"",'Example Journal'!C38=$B$2,'Example Journal'!A38&lt;&gt;""),'Example Journal'!B38,"")</f>
        <v/>
      </c>
      <c r="C38" t="str">
        <f>IF(AND($B$2&lt;&gt;"",'Example Journal'!C38=$B$2,'Example Journal'!A38&lt;&gt;""),'Example Journal'!C38,"")</f>
        <v/>
      </c>
      <c r="D38" t="str">
        <f>IF(AND($B$2&lt;&gt;"",'Example Journal'!C38=$B$2,'Example Journal'!A38&lt;&gt;""),'Example Journal'!D38,"")</f>
        <v/>
      </c>
      <c r="E38" t="str">
        <f>IF(AND($B$2&lt;&gt;"",'Example Journal'!C38=$B$2,'Example Journal'!A38&lt;&gt;""),'Example Journal'!E38,"")</f>
        <v/>
      </c>
      <c r="F38" s="6" t="str">
        <f>IF(AND($B$2&lt;&gt;"",'Example Journal'!C38=$B$2,'Example Journal'!A38&lt;&gt;""),'Example Journal'!F38,"")</f>
        <v/>
      </c>
      <c r="G38" s="6" t="str">
        <f>IF(AND($B$2&lt;&gt;"",'Example Journal'!C38=$B$2,'Example Journal'!A38&lt;&gt;""),'Example Journal'!G38,"")</f>
        <v/>
      </c>
      <c r="H38" s="6" t="str">
        <f>IF(A38="","",SUM(F$6:F38)-SUM(G$6:G38))</f>
        <v/>
      </c>
      <c r="I38" s="7" t="str">
        <f>IF(A38="","",ROW('Example Journal'!A38))</f>
        <v/>
      </c>
    </row>
    <row r="39" spans="1:9" x14ac:dyDescent="0.25">
      <c r="A39" t="str">
        <f>IF(AND($B$2&lt;&gt;"",'Example Journal'!C39=$B$2,'Example Journal'!A39&lt;&gt;""),'Example Journal'!A39,"")</f>
        <v/>
      </c>
      <c r="B39" s="10" t="str">
        <f>IF(AND($B$2&lt;&gt;"",'Example Journal'!C39=$B$2,'Example Journal'!A39&lt;&gt;""),'Example Journal'!B39,"")</f>
        <v/>
      </c>
      <c r="C39" t="str">
        <f>IF(AND($B$2&lt;&gt;"",'Example Journal'!C39=$B$2,'Example Journal'!A39&lt;&gt;""),'Example Journal'!C39,"")</f>
        <v/>
      </c>
      <c r="D39" t="str">
        <f>IF(AND($B$2&lt;&gt;"",'Example Journal'!C39=$B$2,'Example Journal'!A39&lt;&gt;""),'Example Journal'!D39,"")</f>
        <v/>
      </c>
      <c r="E39" t="str">
        <f>IF(AND($B$2&lt;&gt;"",'Example Journal'!C39=$B$2,'Example Journal'!A39&lt;&gt;""),'Example Journal'!E39,"")</f>
        <v/>
      </c>
      <c r="F39" s="6" t="str">
        <f>IF(AND($B$2&lt;&gt;"",'Example Journal'!C39=$B$2,'Example Journal'!A39&lt;&gt;""),'Example Journal'!F39,"")</f>
        <v/>
      </c>
      <c r="G39" s="6" t="str">
        <f>IF(AND($B$2&lt;&gt;"",'Example Journal'!C39=$B$2,'Example Journal'!A39&lt;&gt;""),'Example Journal'!G39,"")</f>
        <v/>
      </c>
      <c r="H39" s="6" t="str">
        <f>IF(A39="","",SUM(F$6:F39)-SUM(G$6:G39))</f>
        <v/>
      </c>
      <c r="I39" s="7" t="str">
        <f>IF(A39="","",ROW('Example Journal'!A39))</f>
        <v/>
      </c>
    </row>
    <row r="40" spans="1:9" x14ac:dyDescent="0.25">
      <c r="A40" t="str">
        <f>IF(AND($B$2&lt;&gt;"",'Example Journal'!C40=$B$2,'Example Journal'!A40&lt;&gt;""),'Example Journal'!A40,"")</f>
        <v/>
      </c>
      <c r="B40" s="10" t="str">
        <f>IF(AND($B$2&lt;&gt;"",'Example Journal'!C40=$B$2,'Example Journal'!A40&lt;&gt;""),'Example Journal'!B40,"")</f>
        <v/>
      </c>
      <c r="C40" t="str">
        <f>IF(AND($B$2&lt;&gt;"",'Example Journal'!C40=$B$2,'Example Journal'!A40&lt;&gt;""),'Example Journal'!C40,"")</f>
        <v/>
      </c>
      <c r="D40" t="str">
        <f>IF(AND($B$2&lt;&gt;"",'Example Journal'!C40=$B$2,'Example Journal'!A40&lt;&gt;""),'Example Journal'!D40,"")</f>
        <v/>
      </c>
      <c r="E40" t="str">
        <f>IF(AND($B$2&lt;&gt;"",'Example Journal'!C40=$B$2,'Example Journal'!A40&lt;&gt;""),'Example Journal'!E40,"")</f>
        <v/>
      </c>
      <c r="F40" s="6" t="str">
        <f>IF(AND($B$2&lt;&gt;"",'Example Journal'!C40=$B$2,'Example Journal'!A40&lt;&gt;""),'Example Journal'!F40,"")</f>
        <v/>
      </c>
      <c r="G40" s="6" t="str">
        <f>IF(AND($B$2&lt;&gt;"",'Example Journal'!C40=$B$2,'Example Journal'!A40&lt;&gt;""),'Example Journal'!G40,"")</f>
        <v/>
      </c>
      <c r="H40" s="6" t="str">
        <f>IF(A40="","",SUM(F$6:F40)-SUM(G$6:G40))</f>
        <v/>
      </c>
      <c r="I40" s="7" t="str">
        <f>IF(A40="","",ROW('Example Journal'!A40))</f>
        <v/>
      </c>
    </row>
    <row r="41" spans="1:9" x14ac:dyDescent="0.25">
      <c r="A41" t="str">
        <f>IF(AND($B$2&lt;&gt;"",'Example Journal'!C41=$B$2,'Example Journal'!A41&lt;&gt;""),'Example Journal'!A41,"")</f>
        <v/>
      </c>
      <c r="B41" s="10" t="str">
        <f>IF(AND($B$2&lt;&gt;"",'Example Journal'!C41=$B$2,'Example Journal'!A41&lt;&gt;""),'Example Journal'!B41,"")</f>
        <v/>
      </c>
      <c r="C41" t="str">
        <f>IF(AND($B$2&lt;&gt;"",'Example Journal'!C41=$B$2,'Example Journal'!A41&lt;&gt;""),'Example Journal'!C41,"")</f>
        <v/>
      </c>
      <c r="D41" t="str">
        <f>IF(AND($B$2&lt;&gt;"",'Example Journal'!C41=$B$2,'Example Journal'!A41&lt;&gt;""),'Example Journal'!D41,"")</f>
        <v/>
      </c>
      <c r="E41" t="str">
        <f>IF(AND($B$2&lt;&gt;"",'Example Journal'!C41=$B$2,'Example Journal'!A41&lt;&gt;""),'Example Journal'!E41,"")</f>
        <v/>
      </c>
      <c r="F41" s="6" t="str">
        <f>IF(AND($B$2&lt;&gt;"",'Example Journal'!C41=$B$2,'Example Journal'!A41&lt;&gt;""),'Example Journal'!F41,"")</f>
        <v/>
      </c>
      <c r="G41" s="6" t="str">
        <f>IF(AND($B$2&lt;&gt;"",'Example Journal'!C41=$B$2,'Example Journal'!A41&lt;&gt;""),'Example Journal'!G41,"")</f>
        <v/>
      </c>
      <c r="H41" s="6" t="str">
        <f>IF(A41="","",SUM(F$6:F41)-SUM(G$6:G41))</f>
        <v/>
      </c>
      <c r="I41" s="7" t="str">
        <f>IF(A41="","",ROW('Example Journal'!A41))</f>
        <v/>
      </c>
    </row>
    <row r="42" spans="1:9" x14ac:dyDescent="0.25">
      <c r="A42" t="str">
        <f>IF(AND($B$2&lt;&gt;"",'Example Journal'!C42=$B$2,'Example Journal'!A42&lt;&gt;""),'Example Journal'!A42,"")</f>
        <v/>
      </c>
      <c r="B42" s="10" t="str">
        <f>IF(AND($B$2&lt;&gt;"",'Example Journal'!C42=$B$2,'Example Journal'!A42&lt;&gt;""),'Example Journal'!B42,"")</f>
        <v/>
      </c>
      <c r="C42" t="str">
        <f>IF(AND($B$2&lt;&gt;"",'Example Journal'!C42=$B$2,'Example Journal'!A42&lt;&gt;""),'Example Journal'!C42,"")</f>
        <v/>
      </c>
      <c r="D42" t="str">
        <f>IF(AND($B$2&lt;&gt;"",'Example Journal'!C42=$B$2,'Example Journal'!A42&lt;&gt;""),'Example Journal'!D42,"")</f>
        <v/>
      </c>
      <c r="E42" t="str">
        <f>IF(AND($B$2&lt;&gt;"",'Example Journal'!C42=$B$2,'Example Journal'!A42&lt;&gt;""),'Example Journal'!E42,"")</f>
        <v/>
      </c>
      <c r="F42" s="6" t="str">
        <f>IF(AND($B$2&lt;&gt;"",'Example Journal'!C42=$B$2,'Example Journal'!A42&lt;&gt;""),'Example Journal'!F42,"")</f>
        <v/>
      </c>
      <c r="G42" s="6" t="str">
        <f>IF(AND($B$2&lt;&gt;"",'Example Journal'!C42=$B$2,'Example Journal'!A42&lt;&gt;""),'Example Journal'!G42,"")</f>
        <v/>
      </c>
      <c r="H42" s="6" t="str">
        <f>IF(A42="","",SUM(F$6:F42)-SUM(G$6:G42))</f>
        <v/>
      </c>
      <c r="I42" s="7" t="str">
        <f>IF(A42="","",ROW('Example Journal'!A42))</f>
        <v/>
      </c>
    </row>
    <row r="43" spans="1:9" x14ac:dyDescent="0.25">
      <c r="A43" t="str">
        <f>IF(AND($B$2&lt;&gt;"",'Example Journal'!C43=$B$2,'Example Journal'!A43&lt;&gt;""),'Example Journal'!A43,"")</f>
        <v/>
      </c>
      <c r="B43" s="10" t="str">
        <f>IF(AND($B$2&lt;&gt;"",'Example Journal'!C43=$B$2,'Example Journal'!A43&lt;&gt;""),'Example Journal'!B43,"")</f>
        <v/>
      </c>
      <c r="C43" t="str">
        <f>IF(AND($B$2&lt;&gt;"",'Example Journal'!C43=$B$2,'Example Journal'!A43&lt;&gt;""),'Example Journal'!C43,"")</f>
        <v/>
      </c>
      <c r="D43" t="str">
        <f>IF(AND($B$2&lt;&gt;"",'Example Journal'!C43=$B$2,'Example Journal'!A43&lt;&gt;""),'Example Journal'!D43,"")</f>
        <v/>
      </c>
      <c r="E43" t="str">
        <f>IF(AND($B$2&lt;&gt;"",'Example Journal'!C43=$B$2,'Example Journal'!A43&lt;&gt;""),'Example Journal'!E43,"")</f>
        <v/>
      </c>
      <c r="F43" s="6" t="str">
        <f>IF(AND($B$2&lt;&gt;"",'Example Journal'!C43=$B$2,'Example Journal'!A43&lt;&gt;""),'Example Journal'!F43,"")</f>
        <v/>
      </c>
      <c r="G43" s="6" t="str">
        <f>IF(AND($B$2&lt;&gt;"",'Example Journal'!C43=$B$2,'Example Journal'!A43&lt;&gt;""),'Example Journal'!G43,"")</f>
        <v/>
      </c>
      <c r="H43" s="6" t="str">
        <f>IF(A43="","",SUM(F$6:F43)-SUM(G$6:G43))</f>
        <v/>
      </c>
      <c r="I43" s="7" t="str">
        <f>IF(A43="","",ROW('Example Journal'!A43))</f>
        <v/>
      </c>
    </row>
    <row r="44" spans="1:9" x14ac:dyDescent="0.25">
      <c r="A44" t="str">
        <f>IF(AND($B$2&lt;&gt;"",'Example Journal'!C44=$B$2,'Example Journal'!A44&lt;&gt;""),'Example Journal'!A44,"")</f>
        <v/>
      </c>
      <c r="B44" s="10" t="str">
        <f>IF(AND($B$2&lt;&gt;"",'Example Journal'!C44=$B$2,'Example Journal'!A44&lt;&gt;""),'Example Journal'!B44,"")</f>
        <v/>
      </c>
      <c r="C44" t="str">
        <f>IF(AND($B$2&lt;&gt;"",'Example Journal'!C44=$B$2,'Example Journal'!A44&lt;&gt;""),'Example Journal'!C44,"")</f>
        <v/>
      </c>
      <c r="D44" t="str">
        <f>IF(AND($B$2&lt;&gt;"",'Example Journal'!C44=$B$2,'Example Journal'!A44&lt;&gt;""),'Example Journal'!D44,"")</f>
        <v/>
      </c>
      <c r="E44" t="str">
        <f>IF(AND($B$2&lt;&gt;"",'Example Journal'!C44=$B$2,'Example Journal'!A44&lt;&gt;""),'Example Journal'!E44,"")</f>
        <v/>
      </c>
      <c r="F44" s="6" t="str">
        <f>IF(AND($B$2&lt;&gt;"",'Example Journal'!C44=$B$2,'Example Journal'!A44&lt;&gt;""),'Example Journal'!F44,"")</f>
        <v/>
      </c>
      <c r="G44" s="6" t="str">
        <f>IF(AND($B$2&lt;&gt;"",'Example Journal'!C44=$B$2,'Example Journal'!A44&lt;&gt;""),'Example Journal'!G44,"")</f>
        <v/>
      </c>
      <c r="H44" s="6" t="str">
        <f>IF(A44="","",SUM(F$6:F44)-SUM(G$6:G44))</f>
        <v/>
      </c>
      <c r="I44" s="7" t="str">
        <f>IF(A44="","",ROW('Example Journal'!A44))</f>
        <v/>
      </c>
    </row>
    <row r="45" spans="1:9" x14ac:dyDescent="0.25">
      <c r="A45" t="str">
        <f>IF(AND($B$2&lt;&gt;"",'Example Journal'!C45=$B$2,'Example Journal'!A45&lt;&gt;""),'Example Journal'!A45,"")</f>
        <v/>
      </c>
      <c r="B45" s="10" t="str">
        <f>IF(AND($B$2&lt;&gt;"",'Example Journal'!C45=$B$2,'Example Journal'!A45&lt;&gt;""),'Example Journal'!B45,"")</f>
        <v/>
      </c>
      <c r="C45" t="str">
        <f>IF(AND($B$2&lt;&gt;"",'Example Journal'!C45=$B$2,'Example Journal'!A45&lt;&gt;""),'Example Journal'!C45,"")</f>
        <v/>
      </c>
      <c r="D45" t="str">
        <f>IF(AND($B$2&lt;&gt;"",'Example Journal'!C45=$B$2,'Example Journal'!A45&lt;&gt;""),'Example Journal'!D45,"")</f>
        <v/>
      </c>
      <c r="E45" t="str">
        <f>IF(AND($B$2&lt;&gt;"",'Example Journal'!C45=$B$2,'Example Journal'!A45&lt;&gt;""),'Example Journal'!E45,"")</f>
        <v/>
      </c>
      <c r="F45" s="6" t="str">
        <f>IF(AND($B$2&lt;&gt;"",'Example Journal'!C45=$B$2,'Example Journal'!A45&lt;&gt;""),'Example Journal'!F45,"")</f>
        <v/>
      </c>
      <c r="G45" s="6" t="str">
        <f>IF(AND($B$2&lt;&gt;"",'Example Journal'!C45=$B$2,'Example Journal'!A45&lt;&gt;""),'Example Journal'!G45,"")</f>
        <v/>
      </c>
      <c r="H45" s="6" t="str">
        <f>IF(A45="","",SUM(F$6:F45)-SUM(G$6:G45))</f>
        <v/>
      </c>
      <c r="I45" s="7" t="str">
        <f>IF(A45="","",ROW('Example Journal'!A45))</f>
        <v/>
      </c>
    </row>
    <row r="46" spans="1:9" x14ac:dyDescent="0.25">
      <c r="A46" t="str">
        <f>IF(AND($B$2&lt;&gt;"",'Example Journal'!C46=$B$2,'Example Journal'!A46&lt;&gt;""),'Example Journal'!A46,"")</f>
        <v/>
      </c>
      <c r="B46" s="10" t="str">
        <f>IF(AND($B$2&lt;&gt;"",'Example Journal'!C46=$B$2,'Example Journal'!A46&lt;&gt;""),'Example Journal'!B46,"")</f>
        <v/>
      </c>
      <c r="C46" t="str">
        <f>IF(AND($B$2&lt;&gt;"",'Example Journal'!C46=$B$2,'Example Journal'!A46&lt;&gt;""),'Example Journal'!C46,"")</f>
        <v/>
      </c>
      <c r="D46" t="str">
        <f>IF(AND($B$2&lt;&gt;"",'Example Journal'!C46=$B$2,'Example Journal'!A46&lt;&gt;""),'Example Journal'!D46,"")</f>
        <v/>
      </c>
      <c r="E46" t="str">
        <f>IF(AND($B$2&lt;&gt;"",'Example Journal'!C46=$B$2,'Example Journal'!A46&lt;&gt;""),'Example Journal'!E46,"")</f>
        <v/>
      </c>
      <c r="F46" s="6" t="str">
        <f>IF(AND($B$2&lt;&gt;"",'Example Journal'!C46=$B$2,'Example Journal'!A46&lt;&gt;""),'Example Journal'!F46,"")</f>
        <v/>
      </c>
      <c r="G46" s="6" t="str">
        <f>IF(AND($B$2&lt;&gt;"",'Example Journal'!C46=$B$2,'Example Journal'!A46&lt;&gt;""),'Example Journal'!G46,"")</f>
        <v/>
      </c>
      <c r="H46" s="6" t="str">
        <f>IF(A46="","",SUM(F$6:F46)-SUM(G$6:G46))</f>
        <v/>
      </c>
      <c r="I46" s="7" t="str">
        <f>IF(A46="","",ROW('Example Journal'!A46))</f>
        <v/>
      </c>
    </row>
    <row r="47" spans="1:9" x14ac:dyDescent="0.25">
      <c r="A47" t="str">
        <f>IF(AND($B$2&lt;&gt;"",'Example Journal'!C47=$B$2,'Example Journal'!A47&lt;&gt;""),'Example Journal'!A47,"")</f>
        <v/>
      </c>
      <c r="B47" s="10" t="str">
        <f>IF(AND($B$2&lt;&gt;"",'Example Journal'!C47=$B$2,'Example Journal'!A47&lt;&gt;""),'Example Journal'!B47,"")</f>
        <v/>
      </c>
      <c r="C47" t="str">
        <f>IF(AND($B$2&lt;&gt;"",'Example Journal'!C47=$B$2,'Example Journal'!A47&lt;&gt;""),'Example Journal'!C47,"")</f>
        <v/>
      </c>
      <c r="D47" t="str">
        <f>IF(AND($B$2&lt;&gt;"",'Example Journal'!C47=$B$2,'Example Journal'!A47&lt;&gt;""),'Example Journal'!D47,"")</f>
        <v/>
      </c>
      <c r="E47" t="str">
        <f>IF(AND($B$2&lt;&gt;"",'Example Journal'!C47=$B$2,'Example Journal'!A47&lt;&gt;""),'Example Journal'!E47,"")</f>
        <v/>
      </c>
      <c r="F47" s="6" t="str">
        <f>IF(AND($B$2&lt;&gt;"",'Example Journal'!C47=$B$2,'Example Journal'!A47&lt;&gt;""),'Example Journal'!F47,"")</f>
        <v/>
      </c>
      <c r="G47" s="6" t="str">
        <f>IF(AND($B$2&lt;&gt;"",'Example Journal'!C47=$B$2,'Example Journal'!A47&lt;&gt;""),'Example Journal'!G47,"")</f>
        <v/>
      </c>
      <c r="H47" s="6" t="str">
        <f>IF(A47="","",SUM(F$6:F47)-SUM(G$6:G47))</f>
        <v/>
      </c>
      <c r="I47" s="7" t="str">
        <f>IF(A47="","",ROW('Example Journal'!A47))</f>
        <v/>
      </c>
    </row>
    <row r="48" spans="1:9" x14ac:dyDescent="0.25">
      <c r="A48" t="str">
        <f>IF(AND($B$2&lt;&gt;"",'Example Journal'!C48=$B$2,'Example Journal'!A48&lt;&gt;""),'Example Journal'!A48,"")</f>
        <v/>
      </c>
      <c r="B48" s="10" t="str">
        <f>IF(AND($B$2&lt;&gt;"",'Example Journal'!C48=$B$2,'Example Journal'!A48&lt;&gt;""),'Example Journal'!B48,"")</f>
        <v/>
      </c>
      <c r="C48" t="str">
        <f>IF(AND($B$2&lt;&gt;"",'Example Journal'!C48=$B$2,'Example Journal'!A48&lt;&gt;""),'Example Journal'!C48,"")</f>
        <v/>
      </c>
      <c r="D48" t="str">
        <f>IF(AND($B$2&lt;&gt;"",'Example Journal'!C48=$B$2,'Example Journal'!A48&lt;&gt;""),'Example Journal'!D48,"")</f>
        <v/>
      </c>
      <c r="E48" t="str">
        <f>IF(AND($B$2&lt;&gt;"",'Example Journal'!C48=$B$2,'Example Journal'!A48&lt;&gt;""),'Example Journal'!E48,"")</f>
        <v/>
      </c>
      <c r="F48" s="6" t="str">
        <f>IF(AND($B$2&lt;&gt;"",'Example Journal'!C48=$B$2,'Example Journal'!A48&lt;&gt;""),'Example Journal'!F48,"")</f>
        <v/>
      </c>
      <c r="G48" s="6" t="str">
        <f>IF(AND($B$2&lt;&gt;"",'Example Journal'!C48=$B$2,'Example Journal'!A48&lt;&gt;""),'Example Journal'!G48,"")</f>
        <v/>
      </c>
      <c r="H48" s="6" t="str">
        <f>IF(A48="","",SUM(F$6:F48)-SUM(G$6:G48))</f>
        <v/>
      </c>
      <c r="I48" s="7" t="str">
        <f>IF(A48="","",ROW('Example Journal'!A48))</f>
        <v/>
      </c>
    </row>
    <row r="49" spans="1:9" x14ac:dyDescent="0.25">
      <c r="A49" t="str">
        <f>IF(AND($B$2&lt;&gt;"",'Example Journal'!C49=$B$2,'Example Journal'!A49&lt;&gt;""),'Example Journal'!A49,"")</f>
        <v/>
      </c>
      <c r="B49" s="10" t="str">
        <f>IF(AND($B$2&lt;&gt;"",'Example Journal'!C49=$B$2,'Example Journal'!A49&lt;&gt;""),'Example Journal'!B49,"")</f>
        <v/>
      </c>
      <c r="C49" t="str">
        <f>IF(AND($B$2&lt;&gt;"",'Example Journal'!C49=$B$2,'Example Journal'!A49&lt;&gt;""),'Example Journal'!C49,"")</f>
        <v/>
      </c>
      <c r="D49" t="str">
        <f>IF(AND($B$2&lt;&gt;"",'Example Journal'!C49=$B$2,'Example Journal'!A49&lt;&gt;""),'Example Journal'!D49,"")</f>
        <v/>
      </c>
      <c r="E49" t="str">
        <f>IF(AND($B$2&lt;&gt;"",'Example Journal'!C49=$B$2,'Example Journal'!A49&lt;&gt;""),'Example Journal'!E49,"")</f>
        <v/>
      </c>
      <c r="F49" s="6" t="str">
        <f>IF(AND($B$2&lt;&gt;"",'Example Journal'!C49=$B$2,'Example Journal'!A49&lt;&gt;""),'Example Journal'!F49,"")</f>
        <v/>
      </c>
      <c r="G49" s="6" t="str">
        <f>IF(AND($B$2&lt;&gt;"",'Example Journal'!C49=$B$2,'Example Journal'!A49&lt;&gt;""),'Example Journal'!G49,"")</f>
        <v/>
      </c>
      <c r="H49" s="6" t="str">
        <f>IF(A49="","",SUM(F$6:F49)-SUM(G$6:G49))</f>
        <v/>
      </c>
      <c r="I49" s="7" t="str">
        <f>IF(A49="","",ROW('Example Journal'!A49))</f>
        <v/>
      </c>
    </row>
    <row r="50" spans="1:9" x14ac:dyDescent="0.25">
      <c r="A50" t="str">
        <f>IF(AND($B$2&lt;&gt;"",'Example Journal'!C50=$B$2,'Example Journal'!A50&lt;&gt;""),'Example Journal'!A50,"")</f>
        <v/>
      </c>
      <c r="B50" s="10" t="str">
        <f>IF(AND($B$2&lt;&gt;"",'Example Journal'!C50=$B$2,'Example Journal'!A50&lt;&gt;""),'Example Journal'!B50,"")</f>
        <v/>
      </c>
      <c r="C50" t="str">
        <f>IF(AND($B$2&lt;&gt;"",'Example Journal'!C50=$B$2,'Example Journal'!A50&lt;&gt;""),'Example Journal'!C50,"")</f>
        <v/>
      </c>
      <c r="D50" t="str">
        <f>IF(AND($B$2&lt;&gt;"",'Example Journal'!C50=$B$2,'Example Journal'!A50&lt;&gt;""),'Example Journal'!D50,"")</f>
        <v/>
      </c>
      <c r="E50" t="str">
        <f>IF(AND($B$2&lt;&gt;"",'Example Journal'!C50=$B$2,'Example Journal'!A50&lt;&gt;""),'Example Journal'!E50,"")</f>
        <v/>
      </c>
      <c r="F50" s="6" t="str">
        <f>IF(AND($B$2&lt;&gt;"",'Example Journal'!C50=$B$2,'Example Journal'!A50&lt;&gt;""),'Example Journal'!F50,"")</f>
        <v/>
      </c>
      <c r="G50" s="6" t="str">
        <f>IF(AND($B$2&lt;&gt;"",'Example Journal'!C50=$B$2,'Example Journal'!A50&lt;&gt;""),'Example Journal'!G50,"")</f>
        <v/>
      </c>
      <c r="H50" s="6" t="str">
        <f>IF(A50="","",SUM(F$6:F50)-SUM(G$6:G50))</f>
        <v/>
      </c>
      <c r="I50" s="7" t="str">
        <f>IF(A50="","",ROW('Example Journal'!A50))</f>
        <v/>
      </c>
    </row>
    <row r="51" spans="1:9" x14ac:dyDescent="0.25">
      <c r="A51" t="str">
        <f>IF(AND($B$2&lt;&gt;"",'Example Journal'!C51=$B$2,'Example Journal'!A51&lt;&gt;""),'Example Journal'!A51,"")</f>
        <v/>
      </c>
      <c r="B51" s="10" t="str">
        <f>IF(AND($B$2&lt;&gt;"",'Example Journal'!C51=$B$2,'Example Journal'!A51&lt;&gt;""),'Example Journal'!B51,"")</f>
        <v/>
      </c>
      <c r="C51" t="str">
        <f>IF(AND($B$2&lt;&gt;"",'Example Journal'!C51=$B$2,'Example Journal'!A51&lt;&gt;""),'Example Journal'!C51,"")</f>
        <v/>
      </c>
      <c r="D51" t="str">
        <f>IF(AND($B$2&lt;&gt;"",'Example Journal'!C51=$B$2,'Example Journal'!A51&lt;&gt;""),'Example Journal'!D51,"")</f>
        <v/>
      </c>
      <c r="E51" t="str">
        <f>IF(AND($B$2&lt;&gt;"",'Example Journal'!C51=$B$2,'Example Journal'!A51&lt;&gt;""),'Example Journal'!E51,"")</f>
        <v/>
      </c>
      <c r="F51" s="6" t="str">
        <f>IF(AND($B$2&lt;&gt;"",'Example Journal'!C51=$B$2,'Example Journal'!A51&lt;&gt;""),'Example Journal'!F51,"")</f>
        <v/>
      </c>
      <c r="G51" s="6" t="str">
        <f>IF(AND($B$2&lt;&gt;"",'Example Journal'!C51=$B$2,'Example Journal'!A51&lt;&gt;""),'Example Journal'!G51,"")</f>
        <v/>
      </c>
      <c r="H51" s="6" t="str">
        <f>IF(A51="","",SUM(F$6:F51)-SUM(G$6:G51))</f>
        <v/>
      </c>
      <c r="I51" s="7" t="str">
        <f>IF(A51="","",ROW('Example Journal'!A51))</f>
        <v/>
      </c>
    </row>
    <row r="52" spans="1:9" x14ac:dyDescent="0.25">
      <c r="A52" t="str">
        <f>IF(AND($B$2&lt;&gt;"",'Example Journal'!C52=$B$2,'Example Journal'!A52&lt;&gt;""),'Example Journal'!A52,"")</f>
        <v/>
      </c>
      <c r="B52" s="10" t="str">
        <f>IF(AND($B$2&lt;&gt;"",'Example Journal'!C52=$B$2,'Example Journal'!A52&lt;&gt;""),'Example Journal'!B52,"")</f>
        <v/>
      </c>
      <c r="C52" t="str">
        <f>IF(AND($B$2&lt;&gt;"",'Example Journal'!C52=$B$2,'Example Journal'!A52&lt;&gt;""),'Example Journal'!C52,"")</f>
        <v/>
      </c>
      <c r="D52" t="str">
        <f>IF(AND($B$2&lt;&gt;"",'Example Journal'!C52=$B$2,'Example Journal'!A52&lt;&gt;""),'Example Journal'!D52,"")</f>
        <v/>
      </c>
      <c r="E52" t="str">
        <f>IF(AND($B$2&lt;&gt;"",'Example Journal'!C52=$B$2,'Example Journal'!A52&lt;&gt;""),'Example Journal'!E52,"")</f>
        <v/>
      </c>
      <c r="F52" s="6" t="str">
        <f>IF(AND($B$2&lt;&gt;"",'Example Journal'!C52=$B$2,'Example Journal'!A52&lt;&gt;""),'Example Journal'!F52,"")</f>
        <v/>
      </c>
      <c r="G52" s="6" t="str">
        <f>IF(AND($B$2&lt;&gt;"",'Example Journal'!C52=$B$2,'Example Journal'!A52&lt;&gt;""),'Example Journal'!G52,"")</f>
        <v/>
      </c>
      <c r="H52" s="6" t="str">
        <f>IF(A52="","",SUM(F$6:F52)-SUM(G$6:G52))</f>
        <v/>
      </c>
      <c r="I52" s="7" t="str">
        <f>IF(A52="","",ROW('Example Journal'!A52))</f>
        <v/>
      </c>
    </row>
    <row r="53" spans="1:9" x14ac:dyDescent="0.25">
      <c r="A53" t="str">
        <f>IF(AND($B$2&lt;&gt;"",'Example Journal'!C53=$B$2,'Example Journal'!A53&lt;&gt;""),'Example Journal'!A53,"")</f>
        <v/>
      </c>
      <c r="B53" s="10" t="str">
        <f>IF(AND($B$2&lt;&gt;"",'Example Journal'!C53=$B$2,'Example Journal'!A53&lt;&gt;""),'Example Journal'!B53,"")</f>
        <v/>
      </c>
      <c r="C53" t="str">
        <f>IF(AND($B$2&lt;&gt;"",'Example Journal'!C53=$B$2,'Example Journal'!A53&lt;&gt;""),'Example Journal'!C53,"")</f>
        <v/>
      </c>
      <c r="D53" t="str">
        <f>IF(AND($B$2&lt;&gt;"",'Example Journal'!C53=$B$2,'Example Journal'!A53&lt;&gt;""),'Example Journal'!D53,"")</f>
        <v/>
      </c>
      <c r="E53" t="str">
        <f>IF(AND($B$2&lt;&gt;"",'Example Journal'!C53=$B$2,'Example Journal'!A53&lt;&gt;""),'Example Journal'!E53,"")</f>
        <v/>
      </c>
      <c r="F53" s="6" t="str">
        <f>IF(AND($B$2&lt;&gt;"",'Example Journal'!C53=$B$2,'Example Journal'!A53&lt;&gt;""),'Example Journal'!F53,"")</f>
        <v/>
      </c>
      <c r="G53" s="6" t="str">
        <f>IF(AND($B$2&lt;&gt;"",'Example Journal'!C53=$B$2,'Example Journal'!A53&lt;&gt;""),'Example Journal'!G53,"")</f>
        <v/>
      </c>
      <c r="H53" s="6" t="str">
        <f>IF(A53="","",SUM(F$6:F53)-SUM(G$6:G53))</f>
        <v/>
      </c>
      <c r="I53" s="7" t="str">
        <f>IF(A53="","",ROW('Example Journal'!A53))</f>
        <v/>
      </c>
    </row>
    <row r="54" spans="1:9" x14ac:dyDescent="0.25">
      <c r="A54" t="str">
        <f>IF(AND($B$2&lt;&gt;"",'Example Journal'!C54=$B$2,'Example Journal'!A54&lt;&gt;""),'Example Journal'!A54,"")</f>
        <v/>
      </c>
      <c r="B54" s="10" t="str">
        <f>IF(AND($B$2&lt;&gt;"",'Example Journal'!C54=$B$2,'Example Journal'!A54&lt;&gt;""),'Example Journal'!B54,"")</f>
        <v/>
      </c>
      <c r="C54" t="str">
        <f>IF(AND($B$2&lt;&gt;"",'Example Journal'!C54=$B$2,'Example Journal'!A54&lt;&gt;""),'Example Journal'!C54,"")</f>
        <v/>
      </c>
      <c r="D54" t="str">
        <f>IF(AND($B$2&lt;&gt;"",'Example Journal'!C54=$B$2,'Example Journal'!A54&lt;&gt;""),'Example Journal'!D54,"")</f>
        <v/>
      </c>
      <c r="E54" t="str">
        <f>IF(AND($B$2&lt;&gt;"",'Example Journal'!C54=$B$2,'Example Journal'!A54&lt;&gt;""),'Example Journal'!E54,"")</f>
        <v/>
      </c>
      <c r="F54" s="6" t="str">
        <f>IF(AND($B$2&lt;&gt;"",'Example Journal'!C54=$B$2,'Example Journal'!A54&lt;&gt;""),'Example Journal'!F54,"")</f>
        <v/>
      </c>
      <c r="G54" s="6" t="str">
        <f>IF(AND($B$2&lt;&gt;"",'Example Journal'!C54=$B$2,'Example Journal'!A54&lt;&gt;""),'Example Journal'!G54,"")</f>
        <v/>
      </c>
      <c r="H54" s="6" t="str">
        <f>IF(A54="","",SUM(F$6:F54)-SUM(G$6:G54))</f>
        <v/>
      </c>
      <c r="I54" s="7" t="str">
        <f>IF(A54="","",ROW('Example Journal'!A54))</f>
        <v/>
      </c>
    </row>
    <row r="55" spans="1:9" x14ac:dyDescent="0.25">
      <c r="A55" t="str">
        <f>IF(AND($B$2&lt;&gt;"",'Example Journal'!C55=$B$2,'Example Journal'!A55&lt;&gt;""),'Example Journal'!A55,"")</f>
        <v/>
      </c>
      <c r="B55" s="10" t="str">
        <f>IF(AND($B$2&lt;&gt;"",'Example Journal'!C55=$B$2,'Example Journal'!A55&lt;&gt;""),'Example Journal'!B55,"")</f>
        <v/>
      </c>
      <c r="C55" t="str">
        <f>IF(AND($B$2&lt;&gt;"",'Example Journal'!C55=$B$2,'Example Journal'!A55&lt;&gt;""),'Example Journal'!C55,"")</f>
        <v/>
      </c>
      <c r="D55" t="str">
        <f>IF(AND($B$2&lt;&gt;"",'Example Journal'!C55=$B$2,'Example Journal'!A55&lt;&gt;""),'Example Journal'!D55,"")</f>
        <v/>
      </c>
      <c r="E55" t="str">
        <f>IF(AND($B$2&lt;&gt;"",'Example Journal'!C55=$B$2,'Example Journal'!A55&lt;&gt;""),'Example Journal'!E55,"")</f>
        <v/>
      </c>
      <c r="F55" s="6" t="str">
        <f>IF(AND($B$2&lt;&gt;"",'Example Journal'!C55=$B$2,'Example Journal'!A55&lt;&gt;""),'Example Journal'!F55,"")</f>
        <v/>
      </c>
      <c r="G55" s="6" t="str">
        <f>IF(AND($B$2&lt;&gt;"",'Example Journal'!C55=$B$2,'Example Journal'!A55&lt;&gt;""),'Example Journal'!G55,"")</f>
        <v/>
      </c>
      <c r="H55" s="6" t="str">
        <f>IF(A55="","",SUM(F$6:F55)-SUM(G$6:G55))</f>
        <v/>
      </c>
      <c r="I55" s="7" t="str">
        <f>IF(A55="","",ROW('Example Journal'!A55))</f>
        <v/>
      </c>
    </row>
    <row r="56" spans="1:9" x14ac:dyDescent="0.25">
      <c r="A56" t="str">
        <f>IF(AND($B$2&lt;&gt;"",'Example Journal'!C56=$B$2,'Example Journal'!A56&lt;&gt;""),'Example Journal'!A56,"")</f>
        <v/>
      </c>
      <c r="B56" s="10" t="str">
        <f>IF(AND($B$2&lt;&gt;"",'Example Journal'!C56=$B$2,'Example Journal'!A56&lt;&gt;""),'Example Journal'!B56,"")</f>
        <v/>
      </c>
      <c r="C56" t="str">
        <f>IF(AND($B$2&lt;&gt;"",'Example Journal'!C56=$B$2,'Example Journal'!A56&lt;&gt;""),'Example Journal'!C56,"")</f>
        <v/>
      </c>
      <c r="D56" t="str">
        <f>IF(AND($B$2&lt;&gt;"",'Example Journal'!C56=$B$2,'Example Journal'!A56&lt;&gt;""),'Example Journal'!D56,"")</f>
        <v/>
      </c>
      <c r="E56" t="str">
        <f>IF(AND($B$2&lt;&gt;"",'Example Journal'!C56=$B$2,'Example Journal'!A56&lt;&gt;""),'Example Journal'!E56,"")</f>
        <v/>
      </c>
      <c r="F56" s="6" t="str">
        <f>IF(AND($B$2&lt;&gt;"",'Example Journal'!C56=$B$2,'Example Journal'!A56&lt;&gt;""),'Example Journal'!F56,"")</f>
        <v/>
      </c>
      <c r="G56" s="6" t="str">
        <f>IF(AND($B$2&lt;&gt;"",'Example Journal'!C56=$B$2,'Example Journal'!A56&lt;&gt;""),'Example Journal'!G56,"")</f>
        <v/>
      </c>
      <c r="H56" s="6" t="str">
        <f>IF(A56="","",SUM(F$6:F56)-SUM(G$6:G56))</f>
        <v/>
      </c>
      <c r="I56" s="7" t="str">
        <f>IF(A56="","",ROW('Example Journal'!A56))</f>
        <v/>
      </c>
    </row>
    <row r="57" spans="1:9" x14ac:dyDescent="0.25">
      <c r="A57" t="str">
        <f>IF(AND($B$2&lt;&gt;"",'Example Journal'!C57=$B$2,'Example Journal'!A57&lt;&gt;""),'Example Journal'!A57,"")</f>
        <v/>
      </c>
      <c r="B57" s="10" t="str">
        <f>IF(AND($B$2&lt;&gt;"",'Example Journal'!C57=$B$2,'Example Journal'!A57&lt;&gt;""),'Example Journal'!B57,"")</f>
        <v/>
      </c>
      <c r="C57" t="str">
        <f>IF(AND($B$2&lt;&gt;"",'Example Journal'!C57=$B$2,'Example Journal'!A57&lt;&gt;""),'Example Journal'!C57,"")</f>
        <v/>
      </c>
      <c r="D57" t="str">
        <f>IF(AND($B$2&lt;&gt;"",'Example Journal'!C57=$B$2,'Example Journal'!A57&lt;&gt;""),'Example Journal'!D57,"")</f>
        <v/>
      </c>
      <c r="E57" t="str">
        <f>IF(AND($B$2&lt;&gt;"",'Example Journal'!C57=$B$2,'Example Journal'!A57&lt;&gt;""),'Example Journal'!E57,"")</f>
        <v/>
      </c>
      <c r="F57" s="6" t="str">
        <f>IF(AND($B$2&lt;&gt;"",'Example Journal'!C57=$B$2,'Example Journal'!A57&lt;&gt;""),'Example Journal'!F57,"")</f>
        <v/>
      </c>
      <c r="G57" s="6" t="str">
        <f>IF(AND($B$2&lt;&gt;"",'Example Journal'!C57=$B$2,'Example Journal'!A57&lt;&gt;""),'Example Journal'!G57,"")</f>
        <v/>
      </c>
      <c r="H57" s="6" t="str">
        <f>IF(A57="","",SUM(F$6:F57)-SUM(G$6:G57))</f>
        <v/>
      </c>
      <c r="I57" s="7" t="str">
        <f>IF(A57="","",ROW('Example Journal'!A57))</f>
        <v/>
      </c>
    </row>
    <row r="58" spans="1:9" x14ac:dyDescent="0.25">
      <c r="A58" t="str">
        <f>IF(AND($B$2&lt;&gt;"",'Example Journal'!C58=$B$2,'Example Journal'!A58&lt;&gt;""),'Example Journal'!A58,"")</f>
        <v/>
      </c>
      <c r="B58" s="10" t="str">
        <f>IF(AND($B$2&lt;&gt;"",'Example Journal'!C58=$B$2,'Example Journal'!A58&lt;&gt;""),'Example Journal'!B58,"")</f>
        <v/>
      </c>
      <c r="C58" t="str">
        <f>IF(AND($B$2&lt;&gt;"",'Example Journal'!C58=$B$2,'Example Journal'!A58&lt;&gt;""),'Example Journal'!C58,"")</f>
        <v/>
      </c>
      <c r="D58" t="str">
        <f>IF(AND($B$2&lt;&gt;"",'Example Journal'!C58=$B$2,'Example Journal'!A58&lt;&gt;""),'Example Journal'!D58,"")</f>
        <v/>
      </c>
      <c r="E58" t="str">
        <f>IF(AND($B$2&lt;&gt;"",'Example Journal'!C58=$B$2,'Example Journal'!A58&lt;&gt;""),'Example Journal'!E58,"")</f>
        <v/>
      </c>
      <c r="F58" s="6" t="str">
        <f>IF(AND($B$2&lt;&gt;"",'Example Journal'!C58=$B$2,'Example Journal'!A58&lt;&gt;""),'Example Journal'!F58,"")</f>
        <v/>
      </c>
      <c r="G58" s="6" t="str">
        <f>IF(AND($B$2&lt;&gt;"",'Example Journal'!C58=$B$2,'Example Journal'!A58&lt;&gt;""),'Example Journal'!G58,"")</f>
        <v/>
      </c>
      <c r="H58" s="6" t="str">
        <f>IF(A58="","",SUM(F$6:F58)-SUM(G$6:G58))</f>
        <v/>
      </c>
      <c r="I58" s="7" t="str">
        <f>IF(A58="","",ROW('Example Journal'!A58))</f>
        <v/>
      </c>
    </row>
    <row r="59" spans="1:9" x14ac:dyDescent="0.25">
      <c r="A59" t="str">
        <f>IF(AND($B$2&lt;&gt;"",'Example Journal'!C59=$B$2,'Example Journal'!A59&lt;&gt;""),'Example Journal'!A59,"")</f>
        <v/>
      </c>
      <c r="B59" s="10" t="str">
        <f>IF(AND($B$2&lt;&gt;"",'Example Journal'!C59=$B$2,'Example Journal'!A59&lt;&gt;""),'Example Journal'!B59,"")</f>
        <v/>
      </c>
      <c r="C59" t="str">
        <f>IF(AND($B$2&lt;&gt;"",'Example Journal'!C59=$B$2,'Example Journal'!A59&lt;&gt;""),'Example Journal'!C59,"")</f>
        <v/>
      </c>
      <c r="D59" t="str">
        <f>IF(AND($B$2&lt;&gt;"",'Example Journal'!C59=$B$2,'Example Journal'!A59&lt;&gt;""),'Example Journal'!D59,"")</f>
        <v/>
      </c>
      <c r="E59" t="str">
        <f>IF(AND($B$2&lt;&gt;"",'Example Journal'!C59=$B$2,'Example Journal'!A59&lt;&gt;""),'Example Journal'!E59,"")</f>
        <v/>
      </c>
      <c r="F59" s="6" t="str">
        <f>IF(AND($B$2&lt;&gt;"",'Example Journal'!C59=$B$2,'Example Journal'!A59&lt;&gt;""),'Example Journal'!F59,"")</f>
        <v/>
      </c>
      <c r="G59" s="6" t="str">
        <f>IF(AND($B$2&lt;&gt;"",'Example Journal'!C59=$B$2,'Example Journal'!A59&lt;&gt;""),'Example Journal'!G59,"")</f>
        <v/>
      </c>
      <c r="H59" s="6" t="str">
        <f>IF(A59="","",SUM(F$6:F59)-SUM(G$6:G59))</f>
        <v/>
      </c>
      <c r="I59" s="7" t="str">
        <f>IF(A59="","",ROW('Example Journal'!A59))</f>
        <v/>
      </c>
    </row>
    <row r="60" spans="1:9" x14ac:dyDescent="0.25">
      <c r="A60" t="str">
        <f>IF(AND($B$2&lt;&gt;"",'Example Journal'!C60=$B$2,'Example Journal'!A60&lt;&gt;""),'Example Journal'!A60,"")</f>
        <v/>
      </c>
      <c r="B60" s="10" t="str">
        <f>IF(AND($B$2&lt;&gt;"",'Example Journal'!C60=$B$2,'Example Journal'!A60&lt;&gt;""),'Example Journal'!B60,"")</f>
        <v/>
      </c>
      <c r="C60" t="str">
        <f>IF(AND($B$2&lt;&gt;"",'Example Journal'!C60=$B$2,'Example Journal'!A60&lt;&gt;""),'Example Journal'!C60,"")</f>
        <v/>
      </c>
      <c r="D60" t="str">
        <f>IF(AND($B$2&lt;&gt;"",'Example Journal'!C60=$B$2,'Example Journal'!A60&lt;&gt;""),'Example Journal'!D60,"")</f>
        <v/>
      </c>
      <c r="E60" t="str">
        <f>IF(AND($B$2&lt;&gt;"",'Example Journal'!C60=$B$2,'Example Journal'!A60&lt;&gt;""),'Example Journal'!E60,"")</f>
        <v/>
      </c>
      <c r="F60" s="6" t="str">
        <f>IF(AND($B$2&lt;&gt;"",'Example Journal'!C60=$B$2,'Example Journal'!A60&lt;&gt;""),'Example Journal'!F60,"")</f>
        <v/>
      </c>
      <c r="G60" s="6" t="str">
        <f>IF(AND($B$2&lt;&gt;"",'Example Journal'!C60=$B$2,'Example Journal'!A60&lt;&gt;""),'Example Journal'!G60,"")</f>
        <v/>
      </c>
      <c r="H60" s="6" t="str">
        <f>IF(A60="","",SUM(F$6:F60)-SUM(G$6:G60))</f>
        <v/>
      </c>
      <c r="I60" s="7" t="str">
        <f>IF(A60="","",ROW('Example Journal'!A60))</f>
        <v/>
      </c>
    </row>
    <row r="61" spans="1:9" x14ac:dyDescent="0.25">
      <c r="A61" t="str">
        <f>IF(AND($B$2&lt;&gt;"",'Example Journal'!C61=$B$2,'Example Journal'!A61&lt;&gt;""),'Example Journal'!A61,"")</f>
        <v/>
      </c>
      <c r="B61" s="10" t="str">
        <f>IF(AND($B$2&lt;&gt;"",'Example Journal'!C61=$B$2,'Example Journal'!A61&lt;&gt;""),'Example Journal'!B61,"")</f>
        <v/>
      </c>
      <c r="C61" t="str">
        <f>IF(AND($B$2&lt;&gt;"",'Example Journal'!C61=$B$2,'Example Journal'!A61&lt;&gt;""),'Example Journal'!C61,"")</f>
        <v/>
      </c>
      <c r="D61" t="str">
        <f>IF(AND($B$2&lt;&gt;"",'Example Journal'!C61=$B$2,'Example Journal'!A61&lt;&gt;""),'Example Journal'!D61,"")</f>
        <v/>
      </c>
      <c r="E61" t="str">
        <f>IF(AND($B$2&lt;&gt;"",'Example Journal'!C61=$B$2,'Example Journal'!A61&lt;&gt;""),'Example Journal'!E61,"")</f>
        <v/>
      </c>
      <c r="F61" s="6" t="str">
        <f>IF(AND($B$2&lt;&gt;"",'Example Journal'!C61=$B$2,'Example Journal'!A61&lt;&gt;""),'Example Journal'!F61,"")</f>
        <v/>
      </c>
      <c r="G61" s="6" t="str">
        <f>IF(AND($B$2&lt;&gt;"",'Example Journal'!C61=$B$2,'Example Journal'!A61&lt;&gt;""),'Example Journal'!G61,"")</f>
        <v/>
      </c>
      <c r="H61" s="6" t="str">
        <f>IF(A61="","",SUM(F$6:F61)-SUM(G$6:G61))</f>
        <v/>
      </c>
      <c r="I61" s="7" t="str">
        <f>IF(A61="","",ROW('Example Journal'!A61))</f>
        <v/>
      </c>
    </row>
    <row r="62" spans="1:9" x14ac:dyDescent="0.25">
      <c r="A62" t="str">
        <f>IF(AND($B$2&lt;&gt;"",'Example Journal'!C62=$B$2,'Example Journal'!A62&lt;&gt;""),'Example Journal'!A62,"")</f>
        <v/>
      </c>
      <c r="B62" s="10" t="str">
        <f>IF(AND($B$2&lt;&gt;"",'Example Journal'!C62=$B$2,'Example Journal'!A62&lt;&gt;""),'Example Journal'!B62,"")</f>
        <v/>
      </c>
      <c r="C62" t="str">
        <f>IF(AND($B$2&lt;&gt;"",'Example Journal'!C62=$B$2,'Example Journal'!A62&lt;&gt;""),'Example Journal'!C62,"")</f>
        <v/>
      </c>
      <c r="D62" t="str">
        <f>IF(AND($B$2&lt;&gt;"",'Example Journal'!C62=$B$2,'Example Journal'!A62&lt;&gt;""),'Example Journal'!D62,"")</f>
        <v/>
      </c>
      <c r="E62" t="str">
        <f>IF(AND($B$2&lt;&gt;"",'Example Journal'!C62=$B$2,'Example Journal'!A62&lt;&gt;""),'Example Journal'!E62,"")</f>
        <v/>
      </c>
      <c r="F62" s="6" t="str">
        <f>IF(AND($B$2&lt;&gt;"",'Example Journal'!C62=$B$2,'Example Journal'!A62&lt;&gt;""),'Example Journal'!F62,"")</f>
        <v/>
      </c>
      <c r="G62" s="6" t="str">
        <f>IF(AND($B$2&lt;&gt;"",'Example Journal'!C62=$B$2,'Example Journal'!A62&lt;&gt;""),'Example Journal'!G62,"")</f>
        <v/>
      </c>
      <c r="H62" s="6" t="str">
        <f>IF(A62="","",SUM(F$6:F62)-SUM(G$6:G62))</f>
        <v/>
      </c>
      <c r="I62" s="7" t="str">
        <f>IF(A62="","",ROW('Example Journal'!A62))</f>
        <v/>
      </c>
    </row>
    <row r="63" spans="1:9" x14ac:dyDescent="0.25">
      <c r="A63" t="str">
        <f>IF(AND($B$2&lt;&gt;"",'Example Journal'!C63=$B$2,'Example Journal'!A63&lt;&gt;""),'Example Journal'!A63,"")</f>
        <v/>
      </c>
      <c r="B63" s="10" t="str">
        <f>IF(AND($B$2&lt;&gt;"",'Example Journal'!C63=$B$2,'Example Journal'!A63&lt;&gt;""),'Example Journal'!B63,"")</f>
        <v/>
      </c>
      <c r="C63" t="str">
        <f>IF(AND($B$2&lt;&gt;"",'Example Journal'!C63=$B$2,'Example Journal'!A63&lt;&gt;""),'Example Journal'!C63,"")</f>
        <v/>
      </c>
      <c r="D63" t="str">
        <f>IF(AND($B$2&lt;&gt;"",'Example Journal'!C63=$B$2,'Example Journal'!A63&lt;&gt;""),'Example Journal'!D63,"")</f>
        <v/>
      </c>
      <c r="E63" t="str">
        <f>IF(AND($B$2&lt;&gt;"",'Example Journal'!C63=$B$2,'Example Journal'!A63&lt;&gt;""),'Example Journal'!E63,"")</f>
        <v/>
      </c>
      <c r="F63" s="6" t="str">
        <f>IF(AND($B$2&lt;&gt;"",'Example Journal'!C63=$B$2,'Example Journal'!A63&lt;&gt;""),'Example Journal'!F63,"")</f>
        <v/>
      </c>
      <c r="G63" s="6" t="str">
        <f>IF(AND($B$2&lt;&gt;"",'Example Journal'!C63=$B$2,'Example Journal'!A63&lt;&gt;""),'Example Journal'!G63,"")</f>
        <v/>
      </c>
      <c r="H63" s="6" t="str">
        <f>IF(A63="","",SUM(F$6:F63)-SUM(G$6:G63))</f>
        <v/>
      </c>
      <c r="I63" s="7" t="str">
        <f>IF(A63="","",ROW('Example Journal'!A63))</f>
        <v/>
      </c>
    </row>
    <row r="64" spans="1:9" x14ac:dyDescent="0.25">
      <c r="A64" t="str">
        <f>IF(AND($B$2&lt;&gt;"",'Example Journal'!C64=$B$2,'Example Journal'!A64&lt;&gt;""),'Example Journal'!A64,"")</f>
        <v/>
      </c>
      <c r="B64" s="10" t="str">
        <f>IF(AND($B$2&lt;&gt;"",'Example Journal'!C64=$B$2,'Example Journal'!A64&lt;&gt;""),'Example Journal'!B64,"")</f>
        <v/>
      </c>
      <c r="C64" t="str">
        <f>IF(AND($B$2&lt;&gt;"",'Example Journal'!C64=$B$2,'Example Journal'!A64&lt;&gt;""),'Example Journal'!C64,"")</f>
        <v/>
      </c>
      <c r="D64" t="str">
        <f>IF(AND($B$2&lt;&gt;"",'Example Journal'!C64=$B$2,'Example Journal'!A64&lt;&gt;""),'Example Journal'!D64,"")</f>
        <v/>
      </c>
      <c r="E64" t="str">
        <f>IF(AND($B$2&lt;&gt;"",'Example Journal'!C64=$B$2,'Example Journal'!A64&lt;&gt;""),'Example Journal'!E64,"")</f>
        <v/>
      </c>
      <c r="F64" s="6" t="str">
        <f>IF(AND($B$2&lt;&gt;"",'Example Journal'!C64=$B$2,'Example Journal'!A64&lt;&gt;""),'Example Journal'!F64,"")</f>
        <v/>
      </c>
      <c r="G64" s="6" t="str">
        <f>IF(AND($B$2&lt;&gt;"",'Example Journal'!C64=$B$2,'Example Journal'!A64&lt;&gt;""),'Example Journal'!G64,"")</f>
        <v/>
      </c>
      <c r="H64" s="6" t="str">
        <f>IF(A64="","",SUM(F$6:F64)-SUM(G$6:G64))</f>
        <v/>
      </c>
      <c r="I64" s="7" t="str">
        <f>IF(A64="","",ROW('Example Journal'!A64))</f>
        <v/>
      </c>
    </row>
    <row r="65" spans="1:9" x14ac:dyDescent="0.25">
      <c r="A65" t="str">
        <f>IF(AND($B$2&lt;&gt;"",'Example Journal'!C65=$B$2,'Example Journal'!A65&lt;&gt;""),'Example Journal'!A65,"")</f>
        <v/>
      </c>
      <c r="B65" s="10" t="str">
        <f>IF(AND($B$2&lt;&gt;"",'Example Journal'!C65=$B$2,'Example Journal'!A65&lt;&gt;""),'Example Journal'!B65,"")</f>
        <v/>
      </c>
      <c r="C65" t="str">
        <f>IF(AND($B$2&lt;&gt;"",'Example Journal'!C65=$B$2,'Example Journal'!A65&lt;&gt;""),'Example Journal'!C65,"")</f>
        <v/>
      </c>
      <c r="D65" t="str">
        <f>IF(AND($B$2&lt;&gt;"",'Example Journal'!C65=$B$2,'Example Journal'!A65&lt;&gt;""),'Example Journal'!D65,"")</f>
        <v/>
      </c>
      <c r="E65" t="str">
        <f>IF(AND($B$2&lt;&gt;"",'Example Journal'!C65=$B$2,'Example Journal'!A65&lt;&gt;""),'Example Journal'!E65,"")</f>
        <v/>
      </c>
      <c r="F65" s="6" t="str">
        <f>IF(AND($B$2&lt;&gt;"",'Example Journal'!C65=$B$2,'Example Journal'!A65&lt;&gt;""),'Example Journal'!F65,"")</f>
        <v/>
      </c>
      <c r="G65" s="6" t="str">
        <f>IF(AND($B$2&lt;&gt;"",'Example Journal'!C65=$B$2,'Example Journal'!A65&lt;&gt;""),'Example Journal'!G65,"")</f>
        <v/>
      </c>
      <c r="H65" s="6" t="str">
        <f>IF(A65="","",SUM(F$6:F65)-SUM(G$6:G65))</f>
        <v/>
      </c>
      <c r="I65" s="7" t="str">
        <f>IF(A65="","",ROW('Example Journal'!A65))</f>
        <v/>
      </c>
    </row>
    <row r="66" spans="1:9" x14ac:dyDescent="0.25">
      <c r="A66" t="str">
        <f>IF(AND($B$2&lt;&gt;"",'Example Journal'!C66=$B$2,'Example Journal'!A66&lt;&gt;""),'Example Journal'!A66,"")</f>
        <v/>
      </c>
      <c r="B66" s="10" t="str">
        <f>IF(AND($B$2&lt;&gt;"",'Example Journal'!C66=$B$2,'Example Journal'!A66&lt;&gt;""),'Example Journal'!B66,"")</f>
        <v/>
      </c>
      <c r="C66" t="str">
        <f>IF(AND($B$2&lt;&gt;"",'Example Journal'!C66=$B$2,'Example Journal'!A66&lt;&gt;""),'Example Journal'!C66,"")</f>
        <v/>
      </c>
      <c r="D66" t="str">
        <f>IF(AND($B$2&lt;&gt;"",'Example Journal'!C66=$B$2,'Example Journal'!A66&lt;&gt;""),'Example Journal'!D66,"")</f>
        <v/>
      </c>
      <c r="E66" t="str">
        <f>IF(AND($B$2&lt;&gt;"",'Example Journal'!C66=$B$2,'Example Journal'!A66&lt;&gt;""),'Example Journal'!E66,"")</f>
        <v/>
      </c>
      <c r="F66" s="6" t="str">
        <f>IF(AND($B$2&lt;&gt;"",'Example Journal'!C66=$B$2,'Example Journal'!A66&lt;&gt;""),'Example Journal'!F66,"")</f>
        <v/>
      </c>
      <c r="G66" s="6" t="str">
        <f>IF(AND($B$2&lt;&gt;"",'Example Journal'!C66=$B$2,'Example Journal'!A66&lt;&gt;""),'Example Journal'!G66,"")</f>
        <v/>
      </c>
      <c r="H66" s="6" t="str">
        <f>IF(A66="","",SUM(F$6:F66)-SUM(G$6:G66))</f>
        <v/>
      </c>
      <c r="I66" s="7" t="str">
        <f>IF(A66="","",ROW('Example Journal'!A66))</f>
        <v/>
      </c>
    </row>
    <row r="67" spans="1:9" x14ac:dyDescent="0.25">
      <c r="A67" t="str">
        <f>IF(AND($B$2&lt;&gt;"",'Example Journal'!C67=$B$2,'Example Journal'!A67&lt;&gt;""),'Example Journal'!A67,"")</f>
        <v/>
      </c>
      <c r="B67" s="10" t="str">
        <f>IF(AND($B$2&lt;&gt;"",'Example Journal'!C67=$B$2,'Example Journal'!A67&lt;&gt;""),'Example Journal'!B67,"")</f>
        <v/>
      </c>
      <c r="C67" t="str">
        <f>IF(AND($B$2&lt;&gt;"",'Example Journal'!C67=$B$2,'Example Journal'!A67&lt;&gt;""),'Example Journal'!C67,"")</f>
        <v/>
      </c>
      <c r="D67" t="str">
        <f>IF(AND($B$2&lt;&gt;"",'Example Journal'!C67=$B$2,'Example Journal'!A67&lt;&gt;""),'Example Journal'!D67,"")</f>
        <v/>
      </c>
      <c r="E67" t="str">
        <f>IF(AND($B$2&lt;&gt;"",'Example Journal'!C67=$B$2,'Example Journal'!A67&lt;&gt;""),'Example Journal'!E67,"")</f>
        <v/>
      </c>
      <c r="F67" s="6" t="str">
        <f>IF(AND($B$2&lt;&gt;"",'Example Journal'!C67=$B$2,'Example Journal'!A67&lt;&gt;""),'Example Journal'!F67,"")</f>
        <v/>
      </c>
      <c r="G67" s="6" t="str">
        <f>IF(AND($B$2&lt;&gt;"",'Example Journal'!C67=$B$2,'Example Journal'!A67&lt;&gt;""),'Example Journal'!G67,"")</f>
        <v/>
      </c>
      <c r="H67" s="6" t="str">
        <f>IF(A67="","",SUM(F$6:F67)-SUM(G$6:G67))</f>
        <v/>
      </c>
      <c r="I67" s="7" t="str">
        <f>IF(A67="","",ROW('Example Journal'!A67))</f>
        <v/>
      </c>
    </row>
    <row r="68" spans="1:9" x14ac:dyDescent="0.25">
      <c r="A68" t="str">
        <f>IF(AND($B$2&lt;&gt;"",'Example Journal'!C68=$B$2,'Example Journal'!A68&lt;&gt;""),'Example Journal'!A68,"")</f>
        <v/>
      </c>
      <c r="B68" s="10" t="str">
        <f>IF(AND($B$2&lt;&gt;"",'Example Journal'!C68=$B$2,'Example Journal'!A68&lt;&gt;""),'Example Journal'!B68,"")</f>
        <v/>
      </c>
      <c r="C68" t="str">
        <f>IF(AND($B$2&lt;&gt;"",'Example Journal'!C68=$B$2,'Example Journal'!A68&lt;&gt;""),'Example Journal'!C68,"")</f>
        <v/>
      </c>
      <c r="D68" t="str">
        <f>IF(AND($B$2&lt;&gt;"",'Example Journal'!C68=$B$2,'Example Journal'!A68&lt;&gt;""),'Example Journal'!D68,"")</f>
        <v/>
      </c>
      <c r="E68" t="str">
        <f>IF(AND($B$2&lt;&gt;"",'Example Journal'!C68=$B$2,'Example Journal'!A68&lt;&gt;""),'Example Journal'!E68,"")</f>
        <v/>
      </c>
      <c r="F68" s="6" t="str">
        <f>IF(AND($B$2&lt;&gt;"",'Example Journal'!C68=$B$2,'Example Journal'!A68&lt;&gt;""),'Example Journal'!F68,"")</f>
        <v/>
      </c>
      <c r="G68" s="6" t="str">
        <f>IF(AND($B$2&lt;&gt;"",'Example Journal'!C68=$B$2,'Example Journal'!A68&lt;&gt;""),'Example Journal'!G68,"")</f>
        <v/>
      </c>
      <c r="H68" s="6" t="str">
        <f>IF(A68="","",SUM(F$6:F68)-SUM(G$6:G68))</f>
        <v/>
      </c>
      <c r="I68" s="7" t="str">
        <f>IF(A68="","",ROW('Example Journal'!A68))</f>
        <v/>
      </c>
    </row>
    <row r="69" spans="1:9" x14ac:dyDescent="0.25">
      <c r="A69" t="str">
        <f>IF(AND($B$2&lt;&gt;"",'Example Journal'!C69=$B$2,'Example Journal'!A69&lt;&gt;""),'Example Journal'!A69,"")</f>
        <v/>
      </c>
      <c r="B69" s="10" t="str">
        <f>IF(AND($B$2&lt;&gt;"",'Example Journal'!C69=$B$2,'Example Journal'!A69&lt;&gt;""),'Example Journal'!B69,"")</f>
        <v/>
      </c>
      <c r="C69" t="str">
        <f>IF(AND($B$2&lt;&gt;"",'Example Journal'!C69=$B$2,'Example Journal'!A69&lt;&gt;""),'Example Journal'!C69,"")</f>
        <v/>
      </c>
      <c r="D69" t="str">
        <f>IF(AND($B$2&lt;&gt;"",'Example Journal'!C69=$B$2,'Example Journal'!A69&lt;&gt;""),'Example Journal'!D69,"")</f>
        <v/>
      </c>
      <c r="E69" t="str">
        <f>IF(AND($B$2&lt;&gt;"",'Example Journal'!C69=$B$2,'Example Journal'!A69&lt;&gt;""),'Example Journal'!E69,"")</f>
        <v/>
      </c>
      <c r="F69" s="6" t="str">
        <f>IF(AND($B$2&lt;&gt;"",'Example Journal'!C69=$B$2,'Example Journal'!A69&lt;&gt;""),'Example Journal'!F69,"")</f>
        <v/>
      </c>
      <c r="G69" s="6" t="str">
        <f>IF(AND($B$2&lt;&gt;"",'Example Journal'!C69=$B$2,'Example Journal'!A69&lt;&gt;""),'Example Journal'!G69,"")</f>
        <v/>
      </c>
      <c r="H69" s="6" t="str">
        <f>IF(A69="","",SUM(F$6:F69)-SUM(G$6:G69))</f>
        <v/>
      </c>
      <c r="I69" s="7" t="str">
        <f>IF(A69="","",ROW('Example Journal'!A69))</f>
        <v/>
      </c>
    </row>
    <row r="70" spans="1:9" x14ac:dyDescent="0.25">
      <c r="A70" t="str">
        <f>IF(AND($B$2&lt;&gt;"",'Example Journal'!C70=$B$2,'Example Journal'!A70&lt;&gt;""),'Example Journal'!A70,"")</f>
        <v/>
      </c>
      <c r="B70" s="10" t="str">
        <f>IF(AND($B$2&lt;&gt;"",'Example Journal'!C70=$B$2,'Example Journal'!A70&lt;&gt;""),'Example Journal'!B70,"")</f>
        <v/>
      </c>
      <c r="C70" t="str">
        <f>IF(AND($B$2&lt;&gt;"",'Example Journal'!C70=$B$2,'Example Journal'!A70&lt;&gt;""),'Example Journal'!C70,"")</f>
        <v/>
      </c>
      <c r="D70" t="str">
        <f>IF(AND($B$2&lt;&gt;"",'Example Journal'!C70=$B$2,'Example Journal'!A70&lt;&gt;""),'Example Journal'!D70,"")</f>
        <v/>
      </c>
      <c r="E70" t="str">
        <f>IF(AND($B$2&lt;&gt;"",'Example Journal'!C70=$B$2,'Example Journal'!A70&lt;&gt;""),'Example Journal'!E70,"")</f>
        <v/>
      </c>
      <c r="F70" s="6" t="str">
        <f>IF(AND($B$2&lt;&gt;"",'Example Journal'!C70=$B$2,'Example Journal'!A70&lt;&gt;""),'Example Journal'!F70,"")</f>
        <v/>
      </c>
      <c r="G70" s="6" t="str">
        <f>IF(AND($B$2&lt;&gt;"",'Example Journal'!C70=$B$2,'Example Journal'!A70&lt;&gt;""),'Example Journal'!G70,"")</f>
        <v/>
      </c>
      <c r="H70" s="6" t="str">
        <f>IF(A70="","",SUM(F$6:F70)-SUM(G$6:G70))</f>
        <v/>
      </c>
      <c r="I70" s="7" t="str">
        <f>IF(A70="","",ROW('Example Journal'!A70))</f>
        <v/>
      </c>
    </row>
    <row r="71" spans="1:9" x14ac:dyDescent="0.25">
      <c r="A71" t="str">
        <f>IF(AND($B$2&lt;&gt;"",'Example Journal'!C71=$B$2,'Example Journal'!A71&lt;&gt;""),'Example Journal'!A71,"")</f>
        <v/>
      </c>
      <c r="B71" s="10" t="str">
        <f>IF(AND($B$2&lt;&gt;"",'Example Journal'!C71=$B$2,'Example Journal'!A71&lt;&gt;""),'Example Journal'!B71,"")</f>
        <v/>
      </c>
      <c r="C71" t="str">
        <f>IF(AND($B$2&lt;&gt;"",'Example Journal'!C71=$B$2,'Example Journal'!A71&lt;&gt;""),'Example Journal'!C71,"")</f>
        <v/>
      </c>
      <c r="D71" t="str">
        <f>IF(AND($B$2&lt;&gt;"",'Example Journal'!C71=$B$2,'Example Journal'!A71&lt;&gt;""),'Example Journal'!D71,"")</f>
        <v/>
      </c>
      <c r="E71" t="str">
        <f>IF(AND($B$2&lt;&gt;"",'Example Journal'!C71=$B$2,'Example Journal'!A71&lt;&gt;""),'Example Journal'!E71,"")</f>
        <v/>
      </c>
      <c r="F71" s="6" t="str">
        <f>IF(AND($B$2&lt;&gt;"",'Example Journal'!C71=$B$2,'Example Journal'!A71&lt;&gt;""),'Example Journal'!F71,"")</f>
        <v/>
      </c>
      <c r="G71" s="6" t="str">
        <f>IF(AND($B$2&lt;&gt;"",'Example Journal'!C71=$B$2,'Example Journal'!A71&lt;&gt;""),'Example Journal'!G71,"")</f>
        <v/>
      </c>
      <c r="H71" s="6" t="str">
        <f>IF(A71="","",SUM(F$6:F71)-SUM(G$6:G71))</f>
        <v/>
      </c>
      <c r="I71" s="7" t="str">
        <f>IF(A71="","",ROW('Example Journal'!A71))</f>
        <v/>
      </c>
    </row>
    <row r="72" spans="1:9" x14ac:dyDescent="0.25">
      <c r="A72" t="str">
        <f>IF(AND($B$2&lt;&gt;"",'Example Journal'!C72=$B$2,'Example Journal'!A72&lt;&gt;""),'Example Journal'!A72,"")</f>
        <v/>
      </c>
      <c r="B72" s="10" t="str">
        <f>IF(AND($B$2&lt;&gt;"",'Example Journal'!C72=$B$2,'Example Journal'!A72&lt;&gt;""),'Example Journal'!B72,"")</f>
        <v/>
      </c>
      <c r="C72" t="str">
        <f>IF(AND($B$2&lt;&gt;"",'Example Journal'!C72=$B$2,'Example Journal'!A72&lt;&gt;""),'Example Journal'!C72,"")</f>
        <v/>
      </c>
      <c r="D72" t="str">
        <f>IF(AND($B$2&lt;&gt;"",'Example Journal'!C72=$B$2,'Example Journal'!A72&lt;&gt;""),'Example Journal'!D72,"")</f>
        <v/>
      </c>
      <c r="E72" t="str">
        <f>IF(AND($B$2&lt;&gt;"",'Example Journal'!C72=$B$2,'Example Journal'!A72&lt;&gt;""),'Example Journal'!E72,"")</f>
        <v/>
      </c>
      <c r="F72" s="6" t="str">
        <f>IF(AND($B$2&lt;&gt;"",'Example Journal'!C72=$B$2,'Example Journal'!A72&lt;&gt;""),'Example Journal'!F72,"")</f>
        <v/>
      </c>
      <c r="G72" s="6" t="str">
        <f>IF(AND($B$2&lt;&gt;"",'Example Journal'!C72=$B$2,'Example Journal'!A72&lt;&gt;""),'Example Journal'!G72,"")</f>
        <v/>
      </c>
      <c r="H72" s="6" t="str">
        <f>IF(A72="","",SUM(F$6:F72)-SUM(G$6:G72))</f>
        <v/>
      </c>
      <c r="I72" s="7" t="str">
        <f>IF(A72="","",ROW('Example Journal'!A72))</f>
        <v/>
      </c>
    </row>
    <row r="73" spans="1:9" x14ac:dyDescent="0.25">
      <c r="A73" t="str">
        <f>IF(AND($B$2&lt;&gt;"",'Example Journal'!C73=$B$2,'Example Journal'!A73&lt;&gt;""),'Example Journal'!A73,"")</f>
        <v/>
      </c>
      <c r="B73" s="10" t="str">
        <f>IF(AND($B$2&lt;&gt;"",'Example Journal'!C73=$B$2,'Example Journal'!A73&lt;&gt;""),'Example Journal'!B73,"")</f>
        <v/>
      </c>
      <c r="C73" t="str">
        <f>IF(AND($B$2&lt;&gt;"",'Example Journal'!C73=$B$2,'Example Journal'!A73&lt;&gt;""),'Example Journal'!C73,"")</f>
        <v/>
      </c>
      <c r="D73" t="str">
        <f>IF(AND($B$2&lt;&gt;"",'Example Journal'!C73=$B$2,'Example Journal'!A73&lt;&gt;""),'Example Journal'!D73,"")</f>
        <v/>
      </c>
      <c r="E73" t="str">
        <f>IF(AND($B$2&lt;&gt;"",'Example Journal'!C73=$B$2,'Example Journal'!A73&lt;&gt;""),'Example Journal'!E73,"")</f>
        <v/>
      </c>
      <c r="F73" s="6" t="str">
        <f>IF(AND($B$2&lt;&gt;"",'Example Journal'!C73=$B$2,'Example Journal'!A73&lt;&gt;""),'Example Journal'!F73,"")</f>
        <v/>
      </c>
      <c r="G73" s="6" t="str">
        <f>IF(AND($B$2&lt;&gt;"",'Example Journal'!C73=$B$2,'Example Journal'!A73&lt;&gt;""),'Example Journal'!G73,"")</f>
        <v/>
      </c>
      <c r="H73" s="6" t="str">
        <f>IF(A73="","",SUM(F$6:F73)-SUM(G$6:G73))</f>
        <v/>
      </c>
      <c r="I73" s="7" t="str">
        <f>IF(A73="","",ROW('Example Journal'!A73))</f>
        <v/>
      </c>
    </row>
    <row r="74" spans="1:9" x14ac:dyDescent="0.25">
      <c r="A74" t="str">
        <f>IF(AND($B$2&lt;&gt;"",'Example Journal'!C74=$B$2,'Example Journal'!A74&lt;&gt;""),'Example Journal'!A74,"")</f>
        <v/>
      </c>
      <c r="B74" s="10" t="str">
        <f>IF(AND($B$2&lt;&gt;"",'Example Journal'!C74=$B$2,'Example Journal'!A74&lt;&gt;""),'Example Journal'!B74,"")</f>
        <v/>
      </c>
      <c r="C74" t="str">
        <f>IF(AND($B$2&lt;&gt;"",'Example Journal'!C74=$B$2,'Example Journal'!A74&lt;&gt;""),'Example Journal'!C74,"")</f>
        <v/>
      </c>
      <c r="D74" t="str">
        <f>IF(AND($B$2&lt;&gt;"",'Example Journal'!C74=$B$2,'Example Journal'!A74&lt;&gt;""),'Example Journal'!D74,"")</f>
        <v/>
      </c>
      <c r="E74" t="str">
        <f>IF(AND($B$2&lt;&gt;"",'Example Journal'!C74=$B$2,'Example Journal'!A74&lt;&gt;""),'Example Journal'!E74,"")</f>
        <v/>
      </c>
      <c r="F74" s="6" t="str">
        <f>IF(AND($B$2&lt;&gt;"",'Example Journal'!C74=$B$2,'Example Journal'!A74&lt;&gt;""),'Example Journal'!F74,"")</f>
        <v/>
      </c>
      <c r="G74" s="6" t="str">
        <f>IF(AND($B$2&lt;&gt;"",'Example Journal'!C74=$B$2,'Example Journal'!A74&lt;&gt;""),'Example Journal'!G74,"")</f>
        <v/>
      </c>
      <c r="H74" s="6" t="str">
        <f>IF(A74="","",SUM(F$6:F74)-SUM(G$6:G74))</f>
        <v/>
      </c>
      <c r="I74" s="7" t="str">
        <f>IF(A74="","",ROW('Example Journal'!A74))</f>
        <v/>
      </c>
    </row>
    <row r="75" spans="1:9" x14ac:dyDescent="0.25">
      <c r="A75" t="str">
        <f>IF(AND($B$2&lt;&gt;"",'Example Journal'!C75=$B$2,'Example Journal'!A75&lt;&gt;""),'Example Journal'!A75,"")</f>
        <v/>
      </c>
      <c r="B75" s="10" t="str">
        <f>IF(AND($B$2&lt;&gt;"",'Example Journal'!C75=$B$2,'Example Journal'!A75&lt;&gt;""),'Example Journal'!B75,"")</f>
        <v/>
      </c>
      <c r="C75" t="str">
        <f>IF(AND($B$2&lt;&gt;"",'Example Journal'!C75=$B$2,'Example Journal'!A75&lt;&gt;""),'Example Journal'!C75,"")</f>
        <v/>
      </c>
      <c r="D75" t="str">
        <f>IF(AND($B$2&lt;&gt;"",'Example Journal'!C75=$B$2,'Example Journal'!A75&lt;&gt;""),'Example Journal'!D75,"")</f>
        <v/>
      </c>
      <c r="E75" t="str">
        <f>IF(AND($B$2&lt;&gt;"",'Example Journal'!C75=$B$2,'Example Journal'!A75&lt;&gt;""),'Example Journal'!E75,"")</f>
        <v/>
      </c>
      <c r="F75" s="6" t="str">
        <f>IF(AND($B$2&lt;&gt;"",'Example Journal'!C75=$B$2,'Example Journal'!A75&lt;&gt;""),'Example Journal'!F75,"")</f>
        <v/>
      </c>
      <c r="G75" s="6" t="str">
        <f>IF(AND($B$2&lt;&gt;"",'Example Journal'!C75=$B$2,'Example Journal'!A75&lt;&gt;""),'Example Journal'!G75,"")</f>
        <v/>
      </c>
      <c r="H75" s="6" t="str">
        <f>IF(A75="","",SUM(F$6:F75)-SUM(G$6:G75))</f>
        <v/>
      </c>
      <c r="I75" s="7" t="str">
        <f>IF(A75="","",ROW('Example Journal'!A75))</f>
        <v/>
      </c>
    </row>
    <row r="76" spans="1:9" x14ac:dyDescent="0.25">
      <c r="A76" t="str">
        <f>IF(AND($B$2&lt;&gt;"",'Example Journal'!C76=$B$2,'Example Journal'!A76&lt;&gt;""),'Example Journal'!A76,"")</f>
        <v/>
      </c>
      <c r="B76" s="10" t="str">
        <f>IF(AND($B$2&lt;&gt;"",'Example Journal'!C76=$B$2,'Example Journal'!A76&lt;&gt;""),'Example Journal'!B76,"")</f>
        <v/>
      </c>
      <c r="C76" t="str">
        <f>IF(AND($B$2&lt;&gt;"",'Example Journal'!C76=$B$2,'Example Journal'!A76&lt;&gt;""),'Example Journal'!C76,"")</f>
        <v/>
      </c>
      <c r="D76" t="str">
        <f>IF(AND($B$2&lt;&gt;"",'Example Journal'!C76=$B$2,'Example Journal'!A76&lt;&gt;""),'Example Journal'!D76,"")</f>
        <v/>
      </c>
      <c r="E76" t="str">
        <f>IF(AND($B$2&lt;&gt;"",'Example Journal'!C76=$B$2,'Example Journal'!A76&lt;&gt;""),'Example Journal'!E76,"")</f>
        <v/>
      </c>
      <c r="F76" s="6" t="str">
        <f>IF(AND($B$2&lt;&gt;"",'Example Journal'!C76=$B$2,'Example Journal'!A76&lt;&gt;""),'Example Journal'!F76,"")</f>
        <v/>
      </c>
      <c r="G76" s="6" t="str">
        <f>IF(AND($B$2&lt;&gt;"",'Example Journal'!C76=$B$2,'Example Journal'!A76&lt;&gt;""),'Example Journal'!G76,"")</f>
        <v/>
      </c>
      <c r="H76" s="6" t="str">
        <f>IF(A76="","",SUM(F$6:F76)-SUM(G$6:G76))</f>
        <v/>
      </c>
      <c r="I76" s="7" t="str">
        <f>IF(A76="","",ROW('Example Journal'!A76))</f>
        <v/>
      </c>
    </row>
    <row r="77" spans="1:9" x14ac:dyDescent="0.25">
      <c r="A77" t="str">
        <f>IF(AND($B$2&lt;&gt;"",'Example Journal'!C77=$B$2,'Example Journal'!A77&lt;&gt;""),'Example Journal'!A77,"")</f>
        <v/>
      </c>
      <c r="B77" s="10" t="str">
        <f>IF(AND($B$2&lt;&gt;"",'Example Journal'!C77=$B$2,'Example Journal'!A77&lt;&gt;""),'Example Journal'!B77,"")</f>
        <v/>
      </c>
      <c r="C77" t="str">
        <f>IF(AND($B$2&lt;&gt;"",'Example Journal'!C77=$B$2,'Example Journal'!A77&lt;&gt;""),'Example Journal'!C77,"")</f>
        <v/>
      </c>
      <c r="D77" t="str">
        <f>IF(AND($B$2&lt;&gt;"",'Example Journal'!C77=$B$2,'Example Journal'!A77&lt;&gt;""),'Example Journal'!D77,"")</f>
        <v/>
      </c>
      <c r="E77" t="str">
        <f>IF(AND($B$2&lt;&gt;"",'Example Journal'!C77=$B$2,'Example Journal'!A77&lt;&gt;""),'Example Journal'!E77,"")</f>
        <v/>
      </c>
      <c r="F77" s="6" t="str">
        <f>IF(AND($B$2&lt;&gt;"",'Example Journal'!C77=$B$2,'Example Journal'!A77&lt;&gt;""),'Example Journal'!F77,"")</f>
        <v/>
      </c>
      <c r="G77" s="6" t="str">
        <f>IF(AND($B$2&lt;&gt;"",'Example Journal'!C77=$B$2,'Example Journal'!A77&lt;&gt;""),'Example Journal'!G77,"")</f>
        <v/>
      </c>
      <c r="H77" s="6" t="str">
        <f>IF(A77="","",SUM(F$6:F77)-SUM(G$6:G77))</f>
        <v/>
      </c>
      <c r="I77" s="7" t="str">
        <f>IF(A77="","",ROW('Example Journal'!A77))</f>
        <v/>
      </c>
    </row>
    <row r="78" spans="1:9" x14ac:dyDescent="0.25">
      <c r="A78" t="str">
        <f>IF(AND($B$2&lt;&gt;"",'Example Journal'!C78=$B$2,'Example Journal'!A78&lt;&gt;""),'Example Journal'!A78,"")</f>
        <v/>
      </c>
      <c r="B78" s="10" t="str">
        <f>IF(AND($B$2&lt;&gt;"",'Example Journal'!C78=$B$2,'Example Journal'!A78&lt;&gt;""),'Example Journal'!B78,"")</f>
        <v/>
      </c>
      <c r="C78" t="str">
        <f>IF(AND($B$2&lt;&gt;"",'Example Journal'!C78=$B$2,'Example Journal'!A78&lt;&gt;""),'Example Journal'!C78,"")</f>
        <v/>
      </c>
      <c r="D78" t="str">
        <f>IF(AND($B$2&lt;&gt;"",'Example Journal'!C78=$B$2,'Example Journal'!A78&lt;&gt;""),'Example Journal'!D78,"")</f>
        <v/>
      </c>
      <c r="E78" t="str">
        <f>IF(AND($B$2&lt;&gt;"",'Example Journal'!C78=$B$2,'Example Journal'!A78&lt;&gt;""),'Example Journal'!E78,"")</f>
        <v/>
      </c>
      <c r="F78" s="6" t="str">
        <f>IF(AND($B$2&lt;&gt;"",'Example Journal'!C78=$B$2,'Example Journal'!A78&lt;&gt;""),'Example Journal'!F78,"")</f>
        <v/>
      </c>
      <c r="G78" s="6" t="str">
        <f>IF(AND($B$2&lt;&gt;"",'Example Journal'!C78=$B$2,'Example Journal'!A78&lt;&gt;""),'Example Journal'!G78,"")</f>
        <v/>
      </c>
      <c r="H78" s="6" t="str">
        <f>IF(A78="","",SUM(F$6:F78)-SUM(G$6:G78))</f>
        <v/>
      </c>
      <c r="I78" s="7" t="str">
        <f>IF(A78="","",ROW('Example Journal'!A78))</f>
        <v/>
      </c>
    </row>
    <row r="79" spans="1:9" x14ac:dyDescent="0.25">
      <c r="A79" t="str">
        <f>IF(AND($B$2&lt;&gt;"",'Example Journal'!C79=$B$2,'Example Journal'!A79&lt;&gt;""),'Example Journal'!A79,"")</f>
        <v/>
      </c>
      <c r="B79" s="10" t="str">
        <f>IF(AND($B$2&lt;&gt;"",'Example Journal'!C79=$B$2,'Example Journal'!A79&lt;&gt;""),'Example Journal'!B79,"")</f>
        <v/>
      </c>
      <c r="C79" t="str">
        <f>IF(AND($B$2&lt;&gt;"",'Example Journal'!C79=$B$2,'Example Journal'!A79&lt;&gt;""),'Example Journal'!C79,"")</f>
        <v/>
      </c>
      <c r="D79" t="str">
        <f>IF(AND($B$2&lt;&gt;"",'Example Journal'!C79=$B$2,'Example Journal'!A79&lt;&gt;""),'Example Journal'!D79,"")</f>
        <v/>
      </c>
      <c r="E79" t="str">
        <f>IF(AND($B$2&lt;&gt;"",'Example Journal'!C79=$B$2,'Example Journal'!A79&lt;&gt;""),'Example Journal'!E79,"")</f>
        <v/>
      </c>
      <c r="F79" s="6" t="str">
        <f>IF(AND($B$2&lt;&gt;"",'Example Journal'!C79=$B$2,'Example Journal'!A79&lt;&gt;""),'Example Journal'!F79,"")</f>
        <v/>
      </c>
      <c r="G79" s="6" t="str">
        <f>IF(AND($B$2&lt;&gt;"",'Example Journal'!C79=$B$2,'Example Journal'!A79&lt;&gt;""),'Example Journal'!G79,"")</f>
        <v/>
      </c>
      <c r="H79" s="6" t="str">
        <f>IF(A79="","",SUM(F$6:F79)-SUM(G$6:G79))</f>
        <v/>
      </c>
      <c r="I79" s="7" t="str">
        <f>IF(A79="","",ROW('Example Journal'!A79))</f>
        <v/>
      </c>
    </row>
    <row r="80" spans="1:9" x14ac:dyDescent="0.25">
      <c r="A80" t="str">
        <f>IF(AND($B$2&lt;&gt;"",'Example Journal'!C80=$B$2,'Example Journal'!A80&lt;&gt;""),'Example Journal'!A80,"")</f>
        <v/>
      </c>
      <c r="B80" s="10" t="str">
        <f>IF(AND($B$2&lt;&gt;"",'Example Journal'!C80=$B$2,'Example Journal'!A80&lt;&gt;""),'Example Journal'!B80,"")</f>
        <v/>
      </c>
      <c r="C80" t="str">
        <f>IF(AND($B$2&lt;&gt;"",'Example Journal'!C80=$B$2,'Example Journal'!A80&lt;&gt;""),'Example Journal'!C80,"")</f>
        <v/>
      </c>
      <c r="D80" t="str">
        <f>IF(AND($B$2&lt;&gt;"",'Example Journal'!C80=$B$2,'Example Journal'!A80&lt;&gt;""),'Example Journal'!D80,"")</f>
        <v/>
      </c>
      <c r="E80" t="str">
        <f>IF(AND($B$2&lt;&gt;"",'Example Journal'!C80=$B$2,'Example Journal'!A80&lt;&gt;""),'Example Journal'!E80,"")</f>
        <v/>
      </c>
      <c r="F80" s="6" t="str">
        <f>IF(AND($B$2&lt;&gt;"",'Example Journal'!C80=$B$2,'Example Journal'!A80&lt;&gt;""),'Example Journal'!F80,"")</f>
        <v/>
      </c>
      <c r="G80" s="6" t="str">
        <f>IF(AND($B$2&lt;&gt;"",'Example Journal'!C80=$B$2,'Example Journal'!A80&lt;&gt;""),'Example Journal'!G80,"")</f>
        <v/>
      </c>
      <c r="H80" s="6" t="str">
        <f>IF(A80="","",SUM(F$6:F80)-SUM(G$6:G80))</f>
        <v/>
      </c>
      <c r="I80" s="7" t="str">
        <f>IF(A80="","",ROW('Example Journal'!A80))</f>
        <v/>
      </c>
    </row>
    <row r="81" spans="1:9" x14ac:dyDescent="0.25">
      <c r="A81" t="str">
        <f>IF(AND($B$2&lt;&gt;"",'Example Journal'!C81=$B$2,'Example Journal'!A81&lt;&gt;""),'Example Journal'!A81,"")</f>
        <v/>
      </c>
      <c r="B81" s="10" t="str">
        <f>IF(AND($B$2&lt;&gt;"",'Example Journal'!C81=$B$2,'Example Journal'!A81&lt;&gt;""),'Example Journal'!B81,"")</f>
        <v/>
      </c>
      <c r="C81" t="str">
        <f>IF(AND($B$2&lt;&gt;"",'Example Journal'!C81=$B$2,'Example Journal'!A81&lt;&gt;""),'Example Journal'!C81,"")</f>
        <v/>
      </c>
      <c r="D81" t="str">
        <f>IF(AND($B$2&lt;&gt;"",'Example Journal'!C81=$B$2,'Example Journal'!A81&lt;&gt;""),'Example Journal'!D81,"")</f>
        <v/>
      </c>
      <c r="E81" t="str">
        <f>IF(AND($B$2&lt;&gt;"",'Example Journal'!C81=$B$2,'Example Journal'!A81&lt;&gt;""),'Example Journal'!E81,"")</f>
        <v/>
      </c>
      <c r="F81" s="6" t="str">
        <f>IF(AND($B$2&lt;&gt;"",'Example Journal'!C81=$B$2,'Example Journal'!A81&lt;&gt;""),'Example Journal'!F81,"")</f>
        <v/>
      </c>
      <c r="G81" s="6" t="str">
        <f>IF(AND($B$2&lt;&gt;"",'Example Journal'!C81=$B$2,'Example Journal'!A81&lt;&gt;""),'Example Journal'!G81,"")</f>
        <v/>
      </c>
      <c r="H81" s="6" t="str">
        <f>IF(A81="","",SUM(F$6:F81)-SUM(G$6:G81))</f>
        <v/>
      </c>
      <c r="I81" s="7" t="str">
        <f>IF(A81="","",ROW('Example Journal'!A81))</f>
        <v/>
      </c>
    </row>
    <row r="82" spans="1:9" x14ac:dyDescent="0.25">
      <c r="A82" t="str">
        <f>IF(AND($B$2&lt;&gt;"",'Example Journal'!C82=$B$2,'Example Journal'!A82&lt;&gt;""),'Example Journal'!A82,"")</f>
        <v/>
      </c>
      <c r="B82" s="10" t="str">
        <f>IF(AND($B$2&lt;&gt;"",'Example Journal'!C82=$B$2,'Example Journal'!A82&lt;&gt;""),'Example Journal'!B82,"")</f>
        <v/>
      </c>
      <c r="C82" t="str">
        <f>IF(AND($B$2&lt;&gt;"",'Example Journal'!C82=$B$2,'Example Journal'!A82&lt;&gt;""),'Example Journal'!C82,"")</f>
        <v/>
      </c>
      <c r="D82" t="str">
        <f>IF(AND($B$2&lt;&gt;"",'Example Journal'!C82=$B$2,'Example Journal'!A82&lt;&gt;""),'Example Journal'!D82,"")</f>
        <v/>
      </c>
      <c r="E82" t="str">
        <f>IF(AND($B$2&lt;&gt;"",'Example Journal'!C82=$B$2,'Example Journal'!A82&lt;&gt;""),'Example Journal'!E82,"")</f>
        <v/>
      </c>
      <c r="F82" s="6" t="str">
        <f>IF(AND($B$2&lt;&gt;"",'Example Journal'!C82=$B$2,'Example Journal'!A82&lt;&gt;""),'Example Journal'!F82,"")</f>
        <v/>
      </c>
      <c r="G82" s="6" t="str">
        <f>IF(AND($B$2&lt;&gt;"",'Example Journal'!C82=$B$2,'Example Journal'!A82&lt;&gt;""),'Example Journal'!G82,"")</f>
        <v/>
      </c>
      <c r="H82" s="6" t="str">
        <f>IF(A82="","",SUM(F$6:F82)-SUM(G$6:G82))</f>
        <v/>
      </c>
      <c r="I82" s="7" t="str">
        <f>IF(A82="","",ROW('Example Journal'!A82))</f>
        <v/>
      </c>
    </row>
    <row r="83" spans="1:9" x14ac:dyDescent="0.25">
      <c r="A83" t="str">
        <f>IF(AND($B$2&lt;&gt;"",'Example Journal'!C83=$B$2,'Example Journal'!A83&lt;&gt;""),'Example Journal'!A83,"")</f>
        <v/>
      </c>
      <c r="B83" s="10" t="str">
        <f>IF(AND($B$2&lt;&gt;"",'Example Journal'!C83=$B$2,'Example Journal'!A83&lt;&gt;""),'Example Journal'!B83,"")</f>
        <v/>
      </c>
      <c r="C83" t="str">
        <f>IF(AND($B$2&lt;&gt;"",'Example Journal'!C83=$B$2,'Example Journal'!A83&lt;&gt;""),'Example Journal'!C83,"")</f>
        <v/>
      </c>
      <c r="D83" t="str">
        <f>IF(AND($B$2&lt;&gt;"",'Example Journal'!C83=$B$2,'Example Journal'!A83&lt;&gt;""),'Example Journal'!D83,"")</f>
        <v/>
      </c>
      <c r="E83" t="str">
        <f>IF(AND($B$2&lt;&gt;"",'Example Journal'!C83=$B$2,'Example Journal'!A83&lt;&gt;""),'Example Journal'!E83,"")</f>
        <v/>
      </c>
      <c r="F83" s="6" t="str">
        <f>IF(AND($B$2&lt;&gt;"",'Example Journal'!C83=$B$2,'Example Journal'!A83&lt;&gt;""),'Example Journal'!F83,"")</f>
        <v/>
      </c>
      <c r="G83" s="6" t="str">
        <f>IF(AND($B$2&lt;&gt;"",'Example Journal'!C83=$B$2,'Example Journal'!A83&lt;&gt;""),'Example Journal'!G83,"")</f>
        <v/>
      </c>
      <c r="H83" s="6" t="str">
        <f>IF(A83="","",SUM(F$6:F83)-SUM(G$6:G83))</f>
        <v/>
      </c>
      <c r="I83" s="7" t="str">
        <f>IF(A83="","",ROW('Example Journal'!A83))</f>
        <v/>
      </c>
    </row>
    <row r="84" spans="1:9" x14ac:dyDescent="0.25">
      <c r="A84" t="str">
        <f>IF(AND($B$2&lt;&gt;"",'Example Journal'!C84=$B$2,'Example Journal'!A84&lt;&gt;""),'Example Journal'!A84,"")</f>
        <v/>
      </c>
      <c r="B84" s="10" t="str">
        <f>IF(AND($B$2&lt;&gt;"",'Example Journal'!C84=$B$2,'Example Journal'!A84&lt;&gt;""),'Example Journal'!B84,"")</f>
        <v/>
      </c>
      <c r="C84" t="str">
        <f>IF(AND($B$2&lt;&gt;"",'Example Journal'!C84=$B$2,'Example Journal'!A84&lt;&gt;""),'Example Journal'!C84,"")</f>
        <v/>
      </c>
      <c r="D84" t="str">
        <f>IF(AND($B$2&lt;&gt;"",'Example Journal'!C84=$B$2,'Example Journal'!A84&lt;&gt;""),'Example Journal'!D84,"")</f>
        <v/>
      </c>
      <c r="E84" t="str">
        <f>IF(AND($B$2&lt;&gt;"",'Example Journal'!C84=$B$2,'Example Journal'!A84&lt;&gt;""),'Example Journal'!E84,"")</f>
        <v/>
      </c>
      <c r="F84" s="6" t="str">
        <f>IF(AND($B$2&lt;&gt;"",'Example Journal'!C84=$B$2,'Example Journal'!A84&lt;&gt;""),'Example Journal'!F84,"")</f>
        <v/>
      </c>
      <c r="G84" s="6" t="str">
        <f>IF(AND($B$2&lt;&gt;"",'Example Journal'!C84=$B$2,'Example Journal'!A84&lt;&gt;""),'Example Journal'!G84,"")</f>
        <v/>
      </c>
      <c r="H84" s="6" t="str">
        <f>IF(A84="","",SUM(F$6:F84)-SUM(G$6:G84))</f>
        <v/>
      </c>
      <c r="I84" s="7" t="str">
        <f>IF(A84="","",ROW('Example Journal'!A84))</f>
        <v/>
      </c>
    </row>
    <row r="85" spans="1:9" x14ac:dyDescent="0.25">
      <c r="A85" t="str">
        <f>IF(AND($B$2&lt;&gt;"",'Example Journal'!C85=$B$2,'Example Journal'!A85&lt;&gt;""),'Example Journal'!A85,"")</f>
        <v/>
      </c>
      <c r="B85" s="10" t="str">
        <f>IF(AND($B$2&lt;&gt;"",'Example Journal'!C85=$B$2,'Example Journal'!A85&lt;&gt;""),'Example Journal'!B85,"")</f>
        <v/>
      </c>
      <c r="C85" t="str">
        <f>IF(AND($B$2&lt;&gt;"",'Example Journal'!C85=$B$2,'Example Journal'!A85&lt;&gt;""),'Example Journal'!C85,"")</f>
        <v/>
      </c>
      <c r="D85" t="str">
        <f>IF(AND($B$2&lt;&gt;"",'Example Journal'!C85=$B$2,'Example Journal'!A85&lt;&gt;""),'Example Journal'!D85,"")</f>
        <v/>
      </c>
      <c r="E85" t="str">
        <f>IF(AND($B$2&lt;&gt;"",'Example Journal'!C85=$B$2,'Example Journal'!A85&lt;&gt;""),'Example Journal'!E85,"")</f>
        <v/>
      </c>
      <c r="F85" s="6" t="str">
        <f>IF(AND($B$2&lt;&gt;"",'Example Journal'!C85=$B$2,'Example Journal'!A85&lt;&gt;""),'Example Journal'!F85,"")</f>
        <v/>
      </c>
      <c r="G85" s="6" t="str">
        <f>IF(AND($B$2&lt;&gt;"",'Example Journal'!C85=$B$2,'Example Journal'!A85&lt;&gt;""),'Example Journal'!G85,"")</f>
        <v/>
      </c>
      <c r="H85" s="6" t="str">
        <f>IF(A85="","",SUM(F$6:F85)-SUM(G$6:G85))</f>
        <v/>
      </c>
      <c r="I85" s="7" t="str">
        <f>IF(A85="","",ROW('Example Journal'!A85))</f>
        <v/>
      </c>
    </row>
    <row r="86" spans="1:9" x14ac:dyDescent="0.25">
      <c r="A86" t="str">
        <f>IF(AND($B$2&lt;&gt;"",'Example Journal'!C86=$B$2,'Example Journal'!A86&lt;&gt;""),'Example Journal'!A86,"")</f>
        <v/>
      </c>
      <c r="B86" s="10" t="str">
        <f>IF(AND($B$2&lt;&gt;"",'Example Journal'!C86=$B$2,'Example Journal'!A86&lt;&gt;""),'Example Journal'!B86,"")</f>
        <v/>
      </c>
      <c r="C86" t="str">
        <f>IF(AND($B$2&lt;&gt;"",'Example Journal'!C86=$B$2,'Example Journal'!A86&lt;&gt;""),'Example Journal'!C86,"")</f>
        <v/>
      </c>
      <c r="D86" t="str">
        <f>IF(AND($B$2&lt;&gt;"",'Example Journal'!C86=$B$2,'Example Journal'!A86&lt;&gt;""),'Example Journal'!D86,"")</f>
        <v/>
      </c>
      <c r="E86" t="str">
        <f>IF(AND($B$2&lt;&gt;"",'Example Journal'!C86=$B$2,'Example Journal'!A86&lt;&gt;""),'Example Journal'!E86,"")</f>
        <v/>
      </c>
      <c r="F86" s="6" t="str">
        <f>IF(AND($B$2&lt;&gt;"",'Example Journal'!C86=$B$2,'Example Journal'!A86&lt;&gt;""),'Example Journal'!F86,"")</f>
        <v/>
      </c>
      <c r="G86" s="6" t="str">
        <f>IF(AND($B$2&lt;&gt;"",'Example Journal'!C86=$B$2,'Example Journal'!A86&lt;&gt;""),'Example Journal'!G86,"")</f>
        <v/>
      </c>
      <c r="H86" s="6" t="str">
        <f>IF(A86="","",SUM(F$6:F86)-SUM(G$6:G86))</f>
        <v/>
      </c>
      <c r="I86" s="7" t="str">
        <f>IF(A86="","",ROW('Example Journal'!A86))</f>
        <v/>
      </c>
    </row>
    <row r="87" spans="1:9" x14ac:dyDescent="0.25">
      <c r="A87" t="str">
        <f>IF(AND($B$2&lt;&gt;"",'Example Journal'!C87=$B$2,'Example Journal'!A87&lt;&gt;""),'Example Journal'!A87,"")</f>
        <v/>
      </c>
      <c r="B87" s="10" t="str">
        <f>IF(AND($B$2&lt;&gt;"",'Example Journal'!C87=$B$2,'Example Journal'!A87&lt;&gt;""),'Example Journal'!B87,"")</f>
        <v/>
      </c>
      <c r="C87" t="str">
        <f>IF(AND($B$2&lt;&gt;"",'Example Journal'!C87=$B$2,'Example Journal'!A87&lt;&gt;""),'Example Journal'!C87,"")</f>
        <v/>
      </c>
      <c r="D87" t="str">
        <f>IF(AND($B$2&lt;&gt;"",'Example Journal'!C87=$B$2,'Example Journal'!A87&lt;&gt;""),'Example Journal'!D87,"")</f>
        <v/>
      </c>
      <c r="E87" t="str">
        <f>IF(AND($B$2&lt;&gt;"",'Example Journal'!C87=$B$2,'Example Journal'!A87&lt;&gt;""),'Example Journal'!E87,"")</f>
        <v/>
      </c>
      <c r="F87" s="6" t="str">
        <f>IF(AND($B$2&lt;&gt;"",'Example Journal'!C87=$B$2,'Example Journal'!A87&lt;&gt;""),'Example Journal'!F87,"")</f>
        <v/>
      </c>
      <c r="G87" s="6" t="str">
        <f>IF(AND($B$2&lt;&gt;"",'Example Journal'!C87=$B$2,'Example Journal'!A87&lt;&gt;""),'Example Journal'!G87,"")</f>
        <v/>
      </c>
      <c r="H87" s="6" t="str">
        <f>IF(A87="","",SUM(F$6:F87)-SUM(G$6:G87))</f>
        <v/>
      </c>
      <c r="I87" s="7" t="str">
        <f>IF(A87="","",ROW('Example Journal'!A87))</f>
        <v/>
      </c>
    </row>
    <row r="88" spans="1:9" x14ac:dyDescent="0.25">
      <c r="A88" t="str">
        <f>IF(AND($B$2&lt;&gt;"",'Example Journal'!C88=$B$2,'Example Journal'!A88&lt;&gt;""),'Example Journal'!A88,"")</f>
        <v/>
      </c>
      <c r="B88" s="10" t="str">
        <f>IF(AND($B$2&lt;&gt;"",'Example Journal'!C88=$B$2,'Example Journal'!A88&lt;&gt;""),'Example Journal'!B88,"")</f>
        <v/>
      </c>
      <c r="C88" t="str">
        <f>IF(AND($B$2&lt;&gt;"",'Example Journal'!C88=$B$2,'Example Journal'!A88&lt;&gt;""),'Example Journal'!C88,"")</f>
        <v/>
      </c>
      <c r="D88" t="str">
        <f>IF(AND($B$2&lt;&gt;"",'Example Journal'!C88=$B$2,'Example Journal'!A88&lt;&gt;""),'Example Journal'!D88,"")</f>
        <v/>
      </c>
      <c r="E88" t="str">
        <f>IF(AND($B$2&lt;&gt;"",'Example Journal'!C88=$B$2,'Example Journal'!A88&lt;&gt;""),'Example Journal'!E88,"")</f>
        <v/>
      </c>
      <c r="F88" s="6" t="str">
        <f>IF(AND($B$2&lt;&gt;"",'Example Journal'!C88=$B$2,'Example Journal'!A88&lt;&gt;""),'Example Journal'!F88,"")</f>
        <v/>
      </c>
      <c r="G88" s="6" t="str">
        <f>IF(AND($B$2&lt;&gt;"",'Example Journal'!C88=$B$2,'Example Journal'!A88&lt;&gt;""),'Example Journal'!G88,"")</f>
        <v/>
      </c>
      <c r="H88" s="6" t="str">
        <f>IF(A88="","",SUM(F$6:F88)-SUM(G$6:G88))</f>
        <v/>
      </c>
      <c r="I88" s="7" t="str">
        <f>IF(A88="","",ROW('Example Journal'!A88))</f>
        <v/>
      </c>
    </row>
    <row r="89" spans="1:9" x14ac:dyDescent="0.25">
      <c r="A89" t="str">
        <f>IF(AND($B$2&lt;&gt;"",'Example Journal'!C89=$B$2,'Example Journal'!A89&lt;&gt;""),'Example Journal'!A89,"")</f>
        <v/>
      </c>
      <c r="B89" s="10" t="str">
        <f>IF(AND($B$2&lt;&gt;"",'Example Journal'!C89=$B$2,'Example Journal'!A89&lt;&gt;""),'Example Journal'!B89,"")</f>
        <v/>
      </c>
      <c r="C89" t="str">
        <f>IF(AND($B$2&lt;&gt;"",'Example Journal'!C89=$B$2,'Example Journal'!A89&lt;&gt;""),'Example Journal'!C89,"")</f>
        <v/>
      </c>
      <c r="D89" t="str">
        <f>IF(AND($B$2&lt;&gt;"",'Example Journal'!C89=$B$2,'Example Journal'!A89&lt;&gt;""),'Example Journal'!D89,"")</f>
        <v/>
      </c>
      <c r="E89" t="str">
        <f>IF(AND($B$2&lt;&gt;"",'Example Journal'!C89=$B$2,'Example Journal'!A89&lt;&gt;""),'Example Journal'!E89,"")</f>
        <v/>
      </c>
      <c r="F89" s="6" t="str">
        <f>IF(AND($B$2&lt;&gt;"",'Example Journal'!C89=$B$2,'Example Journal'!A89&lt;&gt;""),'Example Journal'!F89,"")</f>
        <v/>
      </c>
      <c r="G89" s="6" t="str">
        <f>IF(AND($B$2&lt;&gt;"",'Example Journal'!C89=$B$2,'Example Journal'!A89&lt;&gt;""),'Example Journal'!G89,"")</f>
        <v/>
      </c>
      <c r="H89" s="6" t="str">
        <f>IF(A89="","",SUM(F$6:F89)-SUM(G$6:G89))</f>
        <v/>
      </c>
      <c r="I89" s="7" t="str">
        <f>IF(A89="","",ROW('Example Journal'!A89))</f>
        <v/>
      </c>
    </row>
    <row r="90" spans="1:9" x14ac:dyDescent="0.25">
      <c r="A90" t="str">
        <f>IF(AND($B$2&lt;&gt;"",'Example Journal'!C90=$B$2,'Example Journal'!A90&lt;&gt;""),'Example Journal'!A90,"")</f>
        <v/>
      </c>
      <c r="B90" s="10" t="str">
        <f>IF(AND($B$2&lt;&gt;"",'Example Journal'!C90=$B$2,'Example Journal'!A90&lt;&gt;""),'Example Journal'!B90,"")</f>
        <v/>
      </c>
      <c r="C90" t="str">
        <f>IF(AND($B$2&lt;&gt;"",'Example Journal'!C90=$B$2,'Example Journal'!A90&lt;&gt;""),'Example Journal'!C90,"")</f>
        <v/>
      </c>
      <c r="D90" t="str">
        <f>IF(AND($B$2&lt;&gt;"",'Example Journal'!C90=$B$2,'Example Journal'!A90&lt;&gt;""),'Example Journal'!D90,"")</f>
        <v/>
      </c>
      <c r="E90" t="str">
        <f>IF(AND($B$2&lt;&gt;"",'Example Journal'!C90=$B$2,'Example Journal'!A90&lt;&gt;""),'Example Journal'!E90,"")</f>
        <v/>
      </c>
      <c r="F90" s="6" t="str">
        <f>IF(AND($B$2&lt;&gt;"",'Example Journal'!C90=$B$2,'Example Journal'!A90&lt;&gt;""),'Example Journal'!F90,"")</f>
        <v/>
      </c>
      <c r="G90" s="6" t="str">
        <f>IF(AND($B$2&lt;&gt;"",'Example Journal'!C90=$B$2,'Example Journal'!A90&lt;&gt;""),'Example Journal'!G90,"")</f>
        <v/>
      </c>
      <c r="H90" s="6" t="str">
        <f>IF(A90="","",SUM(F$6:F90)-SUM(G$6:G90))</f>
        <v/>
      </c>
      <c r="I90" s="7" t="str">
        <f>IF(A90="","",ROW('Example Journal'!A90))</f>
        <v/>
      </c>
    </row>
    <row r="91" spans="1:9" x14ac:dyDescent="0.25">
      <c r="A91" t="str">
        <f>IF(AND($B$2&lt;&gt;"",'Example Journal'!C91=$B$2,'Example Journal'!A91&lt;&gt;""),'Example Journal'!A91,"")</f>
        <v/>
      </c>
      <c r="B91" s="10" t="str">
        <f>IF(AND($B$2&lt;&gt;"",'Example Journal'!C91=$B$2,'Example Journal'!A91&lt;&gt;""),'Example Journal'!B91,"")</f>
        <v/>
      </c>
      <c r="C91" t="str">
        <f>IF(AND($B$2&lt;&gt;"",'Example Journal'!C91=$B$2,'Example Journal'!A91&lt;&gt;""),'Example Journal'!C91,"")</f>
        <v/>
      </c>
      <c r="D91" t="str">
        <f>IF(AND($B$2&lt;&gt;"",'Example Journal'!C91=$B$2,'Example Journal'!A91&lt;&gt;""),'Example Journal'!D91,"")</f>
        <v/>
      </c>
      <c r="E91" t="str">
        <f>IF(AND($B$2&lt;&gt;"",'Example Journal'!C91=$B$2,'Example Journal'!A91&lt;&gt;""),'Example Journal'!E91,"")</f>
        <v/>
      </c>
      <c r="F91" s="6" t="str">
        <f>IF(AND($B$2&lt;&gt;"",'Example Journal'!C91=$B$2,'Example Journal'!A91&lt;&gt;""),'Example Journal'!F91,"")</f>
        <v/>
      </c>
      <c r="G91" s="6" t="str">
        <f>IF(AND($B$2&lt;&gt;"",'Example Journal'!C91=$B$2,'Example Journal'!A91&lt;&gt;""),'Example Journal'!G91,"")</f>
        <v/>
      </c>
      <c r="H91" s="6" t="str">
        <f>IF(A91="","",SUM(F$6:F91)-SUM(G$6:G91))</f>
        <v/>
      </c>
      <c r="I91" s="7" t="str">
        <f>IF(A91="","",ROW('Example Journal'!A91))</f>
        <v/>
      </c>
    </row>
    <row r="92" spans="1:9" x14ac:dyDescent="0.25">
      <c r="A92" t="str">
        <f>IF(AND($B$2&lt;&gt;"",'Example Journal'!C92=$B$2,'Example Journal'!A92&lt;&gt;""),'Example Journal'!A92,"")</f>
        <v/>
      </c>
      <c r="B92" s="10" t="str">
        <f>IF(AND($B$2&lt;&gt;"",'Example Journal'!C92=$B$2,'Example Journal'!A92&lt;&gt;""),'Example Journal'!B92,"")</f>
        <v/>
      </c>
      <c r="C92" t="str">
        <f>IF(AND($B$2&lt;&gt;"",'Example Journal'!C92=$B$2,'Example Journal'!A92&lt;&gt;""),'Example Journal'!C92,"")</f>
        <v/>
      </c>
      <c r="D92" t="str">
        <f>IF(AND($B$2&lt;&gt;"",'Example Journal'!C92=$B$2,'Example Journal'!A92&lt;&gt;""),'Example Journal'!D92,"")</f>
        <v/>
      </c>
      <c r="E92" t="str">
        <f>IF(AND($B$2&lt;&gt;"",'Example Journal'!C92=$B$2,'Example Journal'!A92&lt;&gt;""),'Example Journal'!E92,"")</f>
        <v/>
      </c>
      <c r="F92" s="6" t="str">
        <f>IF(AND($B$2&lt;&gt;"",'Example Journal'!C92=$B$2,'Example Journal'!A92&lt;&gt;""),'Example Journal'!F92,"")</f>
        <v/>
      </c>
      <c r="G92" s="6" t="str">
        <f>IF(AND($B$2&lt;&gt;"",'Example Journal'!C92=$B$2,'Example Journal'!A92&lt;&gt;""),'Example Journal'!G92,"")</f>
        <v/>
      </c>
      <c r="H92" s="6" t="str">
        <f>IF(A92="","",SUM(F$6:F92)-SUM(G$6:G92))</f>
        <v/>
      </c>
      <c r="I92" s="7" t="str">
        <f>IF(A92="","",ROW('Example Journal'!A92))</f>
        <v/>
      </c>
    </row>
    <row r="93" spans="1:9" x14ac:dyDescent="0.25">
      <c r="A93" t="str">
        <f>IF(AND($B$2&lt;&gt;"",'Example Journal'!C93=$B$2,'Example Journal'!A93&lt;&gt;""),'Example Journal'!A93,"")</f>
        <v/>
      </c>
      <c r="B93" s="10" t="str">
        <f>IF(AND($B$2&lt;&gt;"",'Example Journal'!C93=$B$2,'Example Journal'!A93&lt;&gt;""),'Example Journal'!B93,"")</f>
        <v/>
      </c>
      <c r="C93" t="str">
        <f>IF(AND($B$2&lt;&gt;"",'Example Journal'!C93=$B$2,'Example Journal'!A93&lt;&gt;""),'Example Journal'!C93,"")</f>
        <v/>
      </c>
      <c r="D93" t="str">
        <f>IF(AND($B$2&lt;&gt;"",'Example Journal'!C93=$B$2,'Example Journal'!A93&lt;&gt;""),'Example Journal'!D93,"")</f>
        <v/>
      </c>
      <c r="E93" t="str">
        <f>IF(AND($B$2&lt;&gt;"",'Example Journal'!C93=$B$2,'Example Journal'!A93&lt;&gt;""),'Example Journal'!E93,"")</f>
        <v/>
      </c>
      <c r="F93" s="6" t="str">
        <f>IF(AND($B$2&lt;&gt;"",'Example Journal'!C93=$B$2,'Example Journal'!A93&lt;&gt;""),'Example Journal'!F93,"")</f>
        <v/>
      </c>
      <c r="G93" s="6" t="str">
        <f>IF(AND($B$2&lt;&gt;"",'Example Journal'!C93=$B$2,'Example Journal'!A93&lt;&gt;""),'Example Journal'!G93,"")</f>
        <v/>
      </c>
      <c r="H93" s="6" t="str">
        <f>IF(A93="","",SUM(F$6:F93)-SUM(G$6:G93))</f>
        <v/>
      </c>
      <c r="I93" s="7" t="str">
        <f>IF(A93="","",ROW('Example Journal'!A93))</f>
        <v/>
      </c>
    </row>
    <row r="94" spans="1:9" x14ac:dyDescent="0.25">
      <c r="A94" t="str">
        <f>IF(AND($B$2&lt;&gt;"",'Example Journal'!C94=$B$2,'Example Journal'!A94&lt;&gt;""),'Example Journal'!A94,"")</f>
        <v/>
      </c>
      <c r="B94" s="10" t="str">
        <f>IF(AND($B$2&lt;&gt;"",'Example Journal'!C94=$B$2,'Example Journal'!A94&lt;&gt;""),'Example Journal'!B94,"")</f>
        <v/>
      </c>
      <c r="C94" t="str">
        <f>IF(AND($B$2&lt;&gt;"",'Example Journal'!C94=$B$2,'Example Journal'!A94&lt;&gt;""),'Example Journal'!C94,"")</f>
        <v/>
      </c>
      <c r="D94" t="str">
        <f>IF(AND($B$2&lt;&gt;"",'Example Journal'!C94=$B$2,'Example Journal'!A94&lt;&gt;""),'Example Journal'!D94,"")</f>
        <v/>
      </c>
      <c r="E94" t="str">
        <f>IF(AND($B$2&lt;&gt;"",'Example Journal'!C94=$B$2,'Example Journal'!A94&lt;&gt;""),'Example Journal'!E94,"")</f>
        <v/>
      </c>
      <c r="F94" s="6" t="str">
        <f>IF(AND($B$2&lt;&gt;"",'Example Journal'!C94=$B$2,'Example Journal'!A94&lt;&gt;""),'Example Journal'!F94,"")</f>
        <v/>
      </c>
      <c r="G94" s="6" t="str">
        <f>IF(AND($B$2&lt;&gt;"",'Example Journal'!C94=$B$2,'Example Journal'!A94&lt;&gt;""),'Example Journal'!G94,"")</f>
        <v/>
      </c>
      <c r="H94" s="6" t="str">
        <f>IF(A94="","",SUM(F$6:F94)-SUM(G$6:G94))</f>
        <v/>
      </c>
      <c r="I94" s="7" t="str">
        <f>IF(A94="","",ROW('Example Journal'!A94))</f>
        <v/>
      </c>
    </row>
    <row r="95" spans="1:9" x14ac:dyDescent="0.25">
      <c r="A95" t="str">
        <f>IF(AND($B$2&lt;&gt;"",'Example Journal'!C95=$B$2,'Example Journal'!A95&lt;&gt;""),'Example Journal'!A95,"")</f>
        <v/>
      </c>
      <c r="B95" s="10" t="str">
        <f>IF(AND($B$2&lt;&gt;"",'Example Journal'!C95=$B$2,'Example Journal'!A95&lt;&gt;""),'Example Journal'!B95,"")</f>
        <v/>
      </c>
      <c r="C95" t="str">
        <f>IF(AND($B$2&lt;&gt;"",'Example Journal'!C95=$B$2,'Example Journal'!A95&lt;&gt;""),'Example Journal'!C95,"")</f>
        <v/>
      </c>
      <c r="D95" t="str">
        <f>IF(AND($B$2&lt;&gt;"",'Example Journal'!C95=$B$2,'Example Journal'!A95&lt;&gt;""),'Example Journal'!D95,"")</f>
        <v/>
      </c>
      <c r="E95" t="str">
        <f>IF(AND($B$2&lt;&gt;"",'Example Journal'!C95=$B$2,'Example Journal'!A95&lt;&gt;""),'Example Journal'!E95,"")</f>
        <v/>
      </c>
      <c r="F95" s="6" t="str">
        <f>IF(AND($B$2&lt;&gt;"",'Example Journal'!C95=$B$2,'Example Journal'!A95&lt;&gt;""),'Example Journal'!F95,"")</f>
        <v/>
      </c>
      <c r="G95" s="6" t="str">
        <f>IF(AND($B$2&lt;&gt;"",'Example Journal'!C95=$B$2,'Example Journal'!A95&lt;&gt;""),'Example Journal'!G95,"")</f>
        <v/>
      </c>
      <c r="H95" s="6" t="str">
        <f>IF(A95="","",SUM(F$6:F95)-SUM(G$6:G95))</f>
        <v/>
      </c>
      <c r="I95" s="7" t="str">
        <f>IF(A95="","",ROW('Example Journal'!A95))</f>
        <v/>
      </c>
    </row>
    <row r="96" spans="1:9" x14ac:dyDescent="0.25">
      <c r="A96" t="str">
        <f>IF(AND($B$2&lt;&gt;"",'Example Journal'!C96=$B$2,'Example Journal'!A96&lt;&gt;""),'Example Journal'!A96,"")</f>
        <v/>
      </c>
      <c r="B96" s="10" t="str">
        <f>IF(AND($B$2&lt;&gt;"",'Example Journal'!C96=$B$2,'Example Journal'!A96&lt;&gt;""),'Example Journal'!B96,"")</f>
        <v/>
      </c>
      <c r="C96" t="str">
        <f>IF(AND($B$2&lt;&gt;"",'Example Journal'!C96=$B$2,'Example Journal'!A96&lt;&gt;""),'Example Journal'!C96,"")</f>
        <v/>
      </c>
      <c r="D96" t="str">
        <f>IF(AND($B$2&lt;&gt;"",'Example Journal'!C96=$B$2,'Example Journal'!A96&lt;&gt;""),'Example Journal'!D96,"")</f>
        <v/>
      </c>
      <c r="E96" t="str">
        <f>IF(AND($B$2&lt;&gt;"",'Example Journal'!C96=$B$2,'Example Journal'!A96&lt;&gt;""),'Example Journal'!E96,"")</f>
        <v/>
      </c>
      <c r="F96" s="6" t="str">
        <f>IF(AND($B$2&lt;&gt;"",'Example Journal'!C96=$B$2,'Example Journal'!A96&lt;&gt;""),'Example Journal'!F96,"")</f>
        <v/>
      </c>
      <c r="G96" s="6" t="str">
        <f>IF(AND($B$2&lt;&gt;"",'Example Journal'!C96=$B$2,'Example Journal'!A96&lt;&gt;""),'Example Journal'!G96,"")</f>
        <v/>
      </c>
      <c r="H96" s="6" t="str">
        <f>IF(A96="","",SUM(F$6:F96)-SUM(G$6:G96))</f>
        <v/>
      </c>
      <c r="I96" s="7" t="str">
        <f>IF(A96="","",ROW('Example Journal'!A96))</f>
        <v/>
      </c>
    </row>
    <row r="97" spans="1:9" x14ac:dyDescent="0.25">
      <c r="A97" t="str">
        <f>IF(AND($B$2&lt;&gt;"",'Example Journal'!C97=$B$2,'Example Journal'!A97&lt;&gt;""),'Example Journal'!A97,"")</f>
        <v/>
      </c>
      <c r="B97" s="10" t="str">
        <f>IF(AND($B$2&lt;&gt;"",'Example Journal'!C97=$B$2,'Example Journal'!A97&lt;&gt;""),'Example Journal'!B97,"")</f>
        <v/>
      </c>
      <c r="C97" t="str">
        <f>IF(AND($B$2&lt;&gt;"",'Example Journal'!C97=$B$2,'Example Journal'!A97&lt;&gt;""),'Example Journal'!C97,"")</f>
        <v/>
      </c>
      <c r="D97" t="str">
        <f>IF(AND($B$2&lt;&gt;"",'Example Journal'!C97=$B$2,'Example Journal'!A97&lt;&gt;""),'Example Journal'!D97,"")</f>
        <v/>
      </c>
      <c r="E97" t="str">
        <f>IF(AND($B$2&lt;&gt;"",'Example Journal'!C97=$B$2,'Example Journal'!A97&lt;&gt;""),'Example Journal'!E97,"")</f>
        <v/>
      </c>
      <c r="F97" s="6" t="str">
        <f>IF(AND($B$2&lt;&gt;"",'Example Journal'!C97=$B$2,'Example Journal'!A97&lt;&gt;""),'Example Journal'!F97,"")</f>
        <v/>
      </c>
      <c r="G97" s="6" t="str">
        <f>IF(AND($B$2&lt;&gt;"",'Example Journal'!C97=$B$2,'Example Journal'!A97&lt;&gt;""),'Example Journal'!G97,"")</f>
        <v/>
      </c>
      <c r="H97" s="6" t="str">
        <f>IF(A97="","",SUM(F$6:F97)-SUM(G$6:G97))</f>
        <v/>
      </c>
      <c r="I97" s="7" t="str">
        <f>IF(A97="","",ROW('Example Journal'!A97))</f>
        <v/>
      </c>
    </row>
    <row r="98" spans="1:9" x14ac:dyDescent="0.25">
      <c r="A98" t="str">
        <f>IF(AND($B$2&lt;&gt;"",'Example Journal'!C98=$B$2,'Example Journal'!A98&lt;&gt;""),'Example Journal'!A98,"")</f>
        <v/>
      </c>
      <c r="B98" s="10" t="str">
        <f>IF(AND($B$2&lt;&gt;"",'Example Journal'!C98=$B$2,'Example Journal'!A98&lt;&gt;""),'Example Journal'!B98,"")</f>
        <v/>
      </c>
      <c r="C98" t="str">
        <f>IF(AND($B$2&lt;&gt;"",'Example Journal'!C98=$B$2,'Example Journal'!A98&lt;&gt;""),'Example Journal'!C98,"")</f>
        <v/>
      </c>
      <c r="D98" t="str">
        <f>IF(AND($B$2&lt;&gt;"",'Example Journal'!C98=$B$2,'Example Journal'!A98&lt;&gt;""),'Example Journal'!D98,"")</f>
        <v/>
      </c>
      <c r="E98" t="str">
        <f>IF(AND($B$2&lt;&gt;"",'Example Journal'!C98=$B$2,'Example Journal'!A98&lt;&gt;""),'Example Journal'!E98,"")</f>
        <v/>
      </c>
      <c r="F98" s="6" t="str">
        <f>IF(AND($B$2&lt;&gt;"",'Example Journal'!C98=$B$2,'Example Journal'!A98&lt;&gt;""),'Example Journal'!F98,"")</f>
        <v/>
      </c>
      <c r="G98" s="6" t="str">
        <f>IF(AND($B$2&lt;&gt;"",'Example Journal'!C98=$B$2,'Example Journal'!A98&lt;&gt;""),'Example Journal'!G98,"")</f>
        <v/>
      </c>
      <c r="H98" s="6" t="str">
        <f>IF(A98="","",SUM(F$6:F98)-SUM(G$6:G98))</f>
        <v/>
      </c>
      <c r="I98" s="7" t="str">
        <f>IF(A98="","",ROW('Example Journal'!A98))</f>
        <v/>
      </c>
    </row>
    <row r="99" spans="1:9" x14ac:dyDescent="0.25">
      <c r="A99" t="str">
        <f>IF(AND($B$2&lt;&gt;"",'Example Journal'!C99=$B$2,'Example Journal'!A99&lt;&gt;""),'Example Journal'!A99,"")</f>
        <v/>
      </c>
      <c r="B99" s="10" t="str">
        <f>IF(AND($B$2&lt;&gt;"",'Example Journal'!C99=$B$2,'Example Journal'!A99&lt;&gt;""),'Example Journal'!B99,"")</f>
        <v/>
      </c>
      <c r="C99" t="str">
        <f>IF(AND($B$2&lt;&gt;"",'Example Journal'!C99=$B$2,'Example Journal'!A99&lt;&gt;""),'Example Journal'!C99,"")</f>
        <v/>
      </c>
      <c r="D99" t="str">
        <f>IF(AND($B$2&lt;&gt;"",'Example Journal'!C99=$B$2,'Example Journal'!A99&lt;&gt;""),'Example Journal'!D99,"")</f>
        <v/>
      </c>
      <c r="E99" t="str">
        <f>IF(AND($B$2&lt;&gt;"",'Example Journal'!C99=$B$2,'Example Journal'!A99&lt;&gt;""),'Example Journal'!E99,"")</f>
        <v/>
      </c>
      <c r="F99" s="6" t="str">
        <f>IF(AND($B$2&lt;&gt;"",'Example Journal'!C99=$B$2,'Example Journal'!A99&lt;&gt;""),'Example Journal'!F99,"")</f>
        <v/>
      </c>
      <c r="G99" s="6" t="str">
        <f>IF(AND($B$2&lt;&gt;"",'Example Journal'!C99=$B$2,'Example Journal'!A99&lt;&gt;""),'Example Journal'!G99,"")</f>
        <v/>
      </c>
      <c r="H99" s="6" t="str">
        <f>IF(A99="","",SUM(F$6:F99)-SUM(G$6:G99))</f>
        <v/>
      </c>
      <c r="I99" s="7" t="str">
        <f>IF(A99="","",ROW('Example Journal'!A99))</f>
        <v/>
      </c>
    </row>
    <row r="100" spans="1:9" x14ac:dyDescent="0.25">
      <c r="A100" t="str">
        <f>IF(AND($B$2&lt;&gt;"",'Example Journal'!C100=$B$2,'Example Journal'!A100&lt;&gt;""),'Example Journal'!A100,"")</f>
        <v/>
      </c>
      <c r="B100" s="10" t="str">
        <f>IF(AND($B$2&lt;&gt;"",'Example Journal'!C100=$B$2,'Example Journal'!A100&lt;&gt;""),'Example Journal'!B100,"")</f>
        <v/>
      </c>
      <c r="C100" t="str">
        <f>IF(AND($B$2&lt;&gt;"",'Example Journal'!C100=$B$2,'Example Journal'!A100&lt;&gt;""),'Example Journal'!C100,"")</f>
        <v/>
      </c>
      <c r="D100" t="str">
        <f>IF(AND($B$2&lt;&gt;"",'Example Journal'!C100=$B$2,'Example Journal'!A100&lt;&gt;""),'Example Journal'!D100,"")</f>
        <v/>
      </c>
      <c r="E100" t="str">
        <f>IF(AND($B$2&lt;&gt;"",'Example Journal'!C100=$B$2,'Example Journal'!A100&lt;&gt;""),'Example Journal'!E100,"")</f>
        <v/>
      </c>
      <c r="F100" s="6" t="str">
        <f>IF(AND($B$2&lt;&gt;"",'Example Journal'!C100=$B$2,'Example Journal'!A100&lt;&gt;""),'Example Journal'!F100,"")</f>
        <v/>
      </c>
      <c r="G100" s="6" t="str">
        <f>IF(AND($B$2&lt;&gt;"",'Example Journal'!C100=$B$2,'Example Journal'!A100&lt;&gt;""),'Example Journal'!G100,"")</f>
        <v/>
      </c>
      <c r="H100" s="6" t="str">
        <f>IF(A100="","",SUM(F$6:F100)-SUM(G$6:G100))</f>
        <v/>
      </c>
      <c r="I100" s="7" t="str">
        <f>IF(A100="","",ROW('Example Journal'!A100))</f>
        <v/>
      </c>
    </row>
    <row r="101" spans="1:9" x14ac:dyDescent="0.25">
      <c r="A101" t="str">
        <f>IF(AND($B$2&lt;&gt;"",'Example Journal'!C101=$B$2,'Example Journal'!A101&lt;&gt;""),'Example Journal'!A101,"")</f>
        <v/>
      </c>
      <c r="B101" s="10" t="str">
        <f>IF(AND($B$2&lt;&gt;"",'Example Journal'!C101=$B$2,'Example Journal'!A101&lt;&gt;""),'Example Journal'!B101,"")</f>
        <v/>
      </c>
      <c r="C101" t="str">
        <f>IF(AND($B$2&lt;&gt;"",'Example Journal'!C101=$B$2,'Example Journal'!A101&lt;&gt;""),'Example Journal'!C101,"")</f>
        <v/>
      </c>
      <c r="D101" t="str">
        <f>IF(AND($B$2&lt;&gt;"",'Example Journal'!C101=$B$2,'Example Journal'!A101&lt;&gt;""),'Example Journal'!D101,"")</f>
        <v/>
      </c>
      <c r="E101" t="str">
        <f>IF(AND($B$2&lt;&gt;"",'Example Journal'!C101=$B$2,'Example Journal'!A101&lt;&gt;""),'Example Journal'!E101,"")</f>
        <v/>
      </c>
      <c r="F101" s="6" t="str">
        <f>IF(AND($B$2&lt;&gt;"",'Example Journal'!C101=$B$2,'Example Journal'!A101&lt;&gt;""),'Example Journal'!F101,"")</f>
        <v/>
      </c>
      <c r="G101" s="6" t="str">
        <f>IF(AND($B$2&lt;&gt;"",'Example Journal'!C101=$B$2,'Example Journal'!A101&lt;&gt;""),'Example Journal'!G101,"")</f>
        <v/>
      </c>
      <c r="H101" s="6" t="str">
        <f>IF(A101="","",SUM(F$6:F101)-SUM(G$6:G101))</f>
        <v/>
      </c>
      <c r="I101" s="7" t="str">
        <f>IF(A101="","",ROW('Example Journal'!A101))</f>
        <v/>
      </c>
    </row>
    <row r="102" spans="1:9" x14ac:dyDescent="0.25">
      <c r="A102" t="str">
        <f>IF(AND($B$2&lt;&gt;"",'Example Journal'!C102=$B$2,'Example Journal'!A102&lt;&gt;""),'Example Journal'!A102,"")</f>
        <v/>
      </c>
      <c r="B102" s="10" t="str">
        <f>IF(AND($B$2&lt;&gt;"",'Example Journal'!C102=$B$2,'Example Journal'!A102&lt;&gt;""),'Example Journal'!B102,"")</f>
        <v/>
      </c>
      <c r="C102" t="str">
        <f>IF(AND($B$2&lt;&gt;"",'Example Journal'!C102=$B$2,'Example Journal'!A102&lt;&gt;""),'Example Journal'!C102,"")</f>
        <v/>
      </c>
      <c r="D102" t="str">
        <f>IF(AND($B$2&lt;&gt;"",'Example Journal'!C102=$B$2,'Example Journal'!A102&lt;&gt;""),'Example Journal'!D102,"")</f>
        <v/>
      </c>
      <c r="E102" t="str">
        <f>IF(AND($B$2&lt;&gt;"",'Example Journal'!C102=$B$2,'Example Journal'!A102&lt;&gt;""),'Example Journal'!E102,"")</f>
        <v/>
      </c>
      <c r="F102" s="6" t="str">
        <f>IF(AND($B$2&lt;&gt;"",'Example Journal'!C102=$B$2,'Example Journal'!A102&lt;&gt;""),'Example Journal'!F102,"")</f>
        <v/>
      </c>
      <c r="G102" s="6" t="str">
        <f>IF(AND($B$2&lt;&gt;"",'Example Journal'!C102=$B$2,'Example Journal'!A102&lt;&gt;""),'Example Journal'!G102,"")</f>
        <v/>
      </c>
      <c r="H102" s="6" t="str">
        <f>IF(A102="","",SUM(F$6:F102)-SUM(G$6:G102))</f>
        <v/>
      </c>
      <c r="I102" s="7" t="str">
        <f>IF(A102="","",ROW('Example Journal'!A102))</f>
        <v/>
      </c>
    </row>
    <row r="103" spans="1:9" x14ac:dyDescent="0.25">
      <c r="A103" t="str">
        <f>IF(AND($B$2&lt;&gt;"",'Example Journal'!C103=$B$2,'Example Journal'!A103&lt;&gt;""),'Example Journal'!A103,"")</f>
        <v/>
      </c>
      <c r="B103" s="10" t="str">
        <f>IF(AND($B$2&lt;&gt;"",'Example Journal'!C103=$B$2,'Example Journal'!A103&lt;&gt;""),'Example Journal'!B103,"")</f>
        <v/>
      </c>
      <c r="C103" t="str">
        <f>IF(AND($B$2&lt;&gt;"",'Example Journal'!C103=$B$2,'Example Journal'!A103&lt;&gt;""),'Example Journal'!C103,"")</f>
        <v/>
      </c>
      <c r="D103" t="str">
        <f>IF(AND($B$2&lt;&gt;"",'Example Journal'!C103=$B$2,'Example Journal'!A103&lt;&gt;""),'Example Journal'!D103,"")</f>
        <v/>
      </c>
      <c r="E103" t="str">
        <f>IF(AND($B$2&lt;&gt;"",'Example Journal'!C103=$B$2,'Example Journal'!A103&lt;&gt;""),'Example Journal'!E103,"")</f>
        <v/>
      </c>
      <c r="F103" s="6" t="str">
        <f>IF(AND($B$2&lt;&gt;"",'Example Journal'!C103=$B$2,'Example Journal'!A103&lt;&gt;""),'Example Journal'!F103,"")</f>
        <v/>
      </c>
      <c r="G103" s="6" t="str">
        <f>IF(AND($B$2&lt;&gt;"",'Example Journal'!C103=$B$2,'Example Journal'!A103&lt;&gt;""),'Example Journal'!G103,"")</f>
        <v/>
      </c>
      <c r="H103" s="6" t="str">
        <f>IF(A103="","",SUM(F$6:F103)-SUM(G$6:G103))</f>
        <v/>
      </c>
      <c r="I103" s="7" t="str">
        <f>IF(A103="","",ROW('Example Journal'!A103))</f>
        <v/>
      </c>
    </row>
    <row r="104" spans="1:9" x14ac:dyDescent="0.25">
      <c r="A104" t="str">
        <f>IF(AND($B$2&lt;&gt;"",'Example Journal'!C104=$B$2,'Example Journal'!A104&lt;&gt;""),'Example Journal'!A104,"")</f>
        <v/>
      </c>
      <c r="B104" s="10" t="str">
        <f>IF(AND($B$2&lt;&gt;"",'Example Journal'!C104=$B$2,'Example Journal'!A104&lt;&gt;""),'Example Journal'!B104,"")</f>
        <v/>
      </c>
      <c r="C104" t="str">
        <f>IF(AND($B$2&lt;&gt;"",'Example Journal'!C104=$B$2,'Example Journal'!A104&lt;&gt;""),'Example Journal'!C104,"")</f>
        <v/>
      </c>
      <c r="D104" t="str">
        <f>IF(AND($B$2&lt;&gt;"",'Example Journal'!C104=$B$2,'Example Journal'!A104&lt;&gt;""),'Example Journal'!D104,"")</f>
        <v/>
      </c>
      <c r="E104" t="str">
        <f>IF(AND($B$2&lt;&gt;"",'Example Journal'!C104=$B$2,'Example Journal'!A104&lt;&gt;""),'Example Journal'!E104,"")</f>
        <v/>
      </c>
      <c r="F104" s="6" t="str">
        <f>IF(AND($B$2&lt;&gt;"",'Example Journal'!C104=$B$2,'Example Journal'!A104&lt;&gt;""),'Example Journal'!F104,"")</f>
        <v/>
      </c>
      <c r="G104" s="6" t="str">
        <f>IF(AND($B$2&lt;&gt;"",'Example Journal'!C104=$B$2,'Example Journal'!A104&lt;&gt;""),'Example Journal'!G104,"")</f>
        <v/>
      </c>
      <c r="H104" s="6" t="str">
        <f>IF(A104="","",SUM(F$6:F104)-SUM(G$6:G104))</f>
        <v/>
      </c>
      <c r="I104" s="7" t="str">
        <f>IF(A104="","",ROW('Example Journal'!A104))</f>
        <v/>
      </c>
    </row>
    <row r="105" spans="1:9" x14ac:dyDescent="0.25">
      <c r="A105" t="str">
        <f>IF(AND($B$2&lt;&gt;"",'Example Journal'!C105=$B$2,'Example Journal'!A105&lt;&gt;""),'Example Journal'!A105,"")</f>
        <v/>
      </c>
      <c r="B105" s="10" t="str">
        <f>IF(AND($B$2&lt;&gt;"",'Example Journal'!C105=$B$2,'Example Journal'!A105&lt;&gt;""),'Example Journal'!B105,"")</f>
        <v/>
      </c>
      <c r="C105" t="str">
        <f>IF(AND($B$2&lt;&gt;"",'Example Journal'!C105=$B$2,'Example Journal'!A105&lt;&gt;""),'Example Journal'!C105,"")</f>
        <v/>
      </c>
      <c r="D105" t="str">
        <f>IF(AND($B$2&lt;&gt;"",'Example Journal'!C105=$B$2,'Example Journal'!A105&lt;&gt;""),'Example Journal'!D105,"")</f>
        <v/>
      </c>
      <c r="E105" t="str">
        <f>IF(AND($B$2&lt;&gt;"",'Example Journal'!C105=$B$2,'Example Journal'!A105&lt;&gt;""),'Example Journal'!E105,"")</f>
        <v/>
      </c>
      <c r="F105" s="6" t="str">
        <f>IF(AND($B$2&lt;&gt;"",'Example Journal'!C105=$B$2,'Example Journal'!A105&lt;&gt;""),'Example Journal'!F105,"")</f>
        <v/>
      </c>
      <c r="G105" s="6" t="str">
        <f>IF(AND($B$2&lt;&gt;"",'Example Journal'!C105=$B$2,'Example Journal'!A105&lt;&gt;""),'Example Journal'!G105,"")</f>
        <v/>
      </c>
      <c r="H105" s="6" t="str">
        <f>IF(A105="","",SUM(F$6:F105)-SUM(G$6:G105))</f>
        <v/>
      </c>
      <c r="I105" s="7" t="str">
        <f>IF(A105="","",ROW('Example Journal'!A105))</f>
        <v/>
      </c>
    </row>
    <row r="106" spans="1:9" x14ac:dyDescent="0.25">
      <c r="A106" t="str">
        <f>IF(AND($B$2&lt;&gt;"",'Example Journal'!C106=$B$2,'Example Journal'!A106&lt;&gt;""),'Example Journal'!A106,"")</f>
        <v/>
      </c>
      <c r="B106" s="10" t="str">
        <f>IF(AND($B$2&lt;&gt;"",'Example Journal'!C106=$B$2,'Example Journal'!A106&lt;&gt;""),'Example Journal'!B106,"")</f>
        <v/>
      </c>
      <c r="C106" t="str">
        <f>IF(AND($B$2&lt;&gt;"",'Example Journal'!C106=$B$2,'Example Journal'!A106&lt;&gt;""),'Example Journal'!C106,"")</f>
        <v/>
      </c>
      <c r="D106" t="str">
        <f>IF(AND($B$2&lt;&gt;"",'Example Journal'!C106=$B$2,'Example Journal'!A106&lt;&gt;""),'Example Journal'!D106,"")</f>
        <v/>
      </c>
      <c r="E106" t="str">
        <f>IF(AND($B$2&lt;&gt;"",'Example Journal'!C106=$B$2,'Example Journal'!A106&lt;&gt;""),'Example Journal'!E106,"")</f>
        <v/>
      </c>
      <c r="F106" s="6" t="str">
        <f>IF(AND($B$2&lt;&gt;"",'Example Journal'!C106=$B$2,'Example Journal'!A106&lt;&gt;""),'Example Journal'!F106,"")</f>
        <v/>
      </c>
      <c r="G106" s="6" t="str">
        <f>IF(AND($B$2&lt;&gt;"",'Example Journal'!C106=$B$2,'Example Journal'!A106&lt;&gt;""),'Example Journal'!G106,"")</f>
        <v/>
      </c>
      <c r="H106" s="6" t="str">
        <f>IF(A106="","",SUM(F$6:F106)-SUM(G$6:G106))</f>
        <v/>
      </c>
      <c r="I106" s="7" t="str">
        <f>IF(A106="","",ROW('Example Journal'!A106))</f>
        <v/>
      </c>
    </row>
    <row r="107" spans="1:9" x14ac:dyDescent="0.25">
      <c r="A107" t="str">
        <f>IF(AND($B$2&lt;&gt;"",'Example Journal'!C107=$B$2,'Example Journal'!A107&lt;&gt;""),'Example Journal'!A107,"")</f>
        <v/>
      </c>
      <c r="B107" s="10" t="str">
        <f>IF(AND($B$2&lt;&gt;"",'Example Journal'!C107=$B$2,'Example Journal'!A107&lt;&gt;""),'Example Journal'!B107,"")</f>
        <v/>
      </c>
      <c r="C107" t="str">
        <f>IF(AND($B$2&lt;&gt;"",'Example Journal'!C107=$B$2,'Example Journal'!A107&lt;&gt;""),'Example Journal'!C107,"")</f>
        <v/>
      </c>
      <c r="D107" t="str">
        <f>IF(AND($B$2&lt;&gt;"",'Example Journal'!C107=$B$2,'Example Journal'!A107&lt;&gt;""),'Example Journal'!D107,"")</f>
        <v/>
      </c>
      <c r="E107" t="str">
        <f>IF(AND($B$2&lt;&gt;"",'Example Journal'!C107=$B$2,'Example Journal'!A107&lt;&gt;""),'Example Journal'!E107,"")</f>
        <v/>
      </c>
      <c r="F107" s="6" t="str">
        <f>IF(AND($B$2&lt;&gt;"",'Example Journal'!C107=$B$2,'Example Journal'!A107&lt;&gt;""),'Example Journal'!F107,"")</f>
        <v/>
      </c>
      <c r="G107" s="6" t="str">
        <f>IF(AND($B$2&lt;&gt;"",'Example Journal'!C107=$B$2,'Example Journal'!A107&lt;&gt;""),'Example Journal'!G107,"")</f>
        <v/>
      </c>
      <c r="H107" s="6" t="str">
        <f>IF(A107="","",SUM(F$6:F107)-SUM(G$6:G107))</f>
        <v/>
      </c>
      <c r="I107" s="7" t="str">
        <f>IF(A107="","",ROW('Example Journal'!A107))</f>
        <v/>
      </c>
    </row>
    <row r="108" spans="1:9" x14ac:dyDescent="0.25">
      <c r="A108" t="str">
        <f>IF(AND($B$2&lt;&gt;"",'Example Journal'!C108=$B$2,'Example Journal'!A108&lt;&gt;""),'Example Journal'!A108,"")</f>
        <v/>
      </c>
      <c r="B108" s="10" t="str">
        <f>IF(AND($B$2&lt;&gt;"",'Example Journal'!C108=$B$2,'Example Journal'!A108&lt;&gt;""),'Example Journal'!B108,"")</f>
        <v/>
      </c>
      <c r="C108" t="str">
        <f>IF(AND($B$2&lt;&gt;"",'Example Journal'!C108=$B$2,'Example Journal'!A108&lt;&gt;""),'Example Journal'!C108,"")</f>
        <v/>
      </c>
      <c r="D108" t="str">
        <f>IF(AND($B$2&lt;&gt;"",'Example Journal'!C108=$B$2,'Example Journal'!A108&lt;&gt;""),'Example Journal'!D108,"")</f>
        <v/>
      </c>
      <c r="E108" t="str">
        <f>IF(AND($B$2&lt;&gt;"",'Example Journal'!C108=$B$2,'Example Journal'!A108&lt;&gt;""),'Example Journal'!E108,"")</f>
        <v/>
      </c>
      <c r="F108" s="6" t="str">
        <f>IF(AND($B$2&lt;&gt;"",'Example Journal'!C108=$B$2,'Example Journal'!A108&lt;&gt;""),'Example Journal'!F108,"")</f>
        <v/>
      </c>
      <c r="G108" s="6" t="str">
        <f>IF(AND($B$2&lt;&gt;"",'Example Journal'!C108=$B$2,'Example Journal'!A108&lt;&gt;""),'Example Journal'!G108,"")</f>
        <v/>
      </c>
      <c r="H108" s="6" t="str">
        <f>IF(A108="","",SUM(F$6:F108)-SUM(G$6:G108))</f>
        <v/>
      </c>
      <c r="I108" s="7" t="str">
        <f>IF(A108="","",ROW('Example Journal'!A108))</f>
        <v/>
      </c>
    </row>
    <row r="109" spans="1:9" x14ac:dyDescent="0.25">
      <c r="A109" t="str">
        <f>IF(AND($B$2&lt;&gt;"",'Example Journal'!C109=$B$2,'Example Journal'!A109&lt;&gt;""),'Example Journal'!A109,"")</f>
        <v/>
      </c>
      <c r="B109" s="10" t="str">
        <f>IF(AND($B$2&lt;&gt;"",'Example Journal'!C109=$B$2,'Example Journal'!A109&lt;&gt;""),'Example Journal'!B109,"")</f>
        <v/>
      </c>
      <c r="C109" t="str">
        <f>IF(AND($B$2&lt;&gt;"",'Example Journal'!C109=$B$2,'Example Journal'!A109&lt;&gt;""),'Example Journal'!C109,"")</f>
        <v/>
      </c>
      <c r="D109" t="str">
        <f>IF(AND($B$2&lt;&gt;"",'Example Journal'!C109=$B$2,'Example Journal'!A109&lt;&gt;""),'Example Journal'!D109,"")</f>
        <v/>
      </c>
      <c r="E109" t="str">
        <f>IF(AND($B$2&lt;&gt;"",'Example Journal'!C109=$B$2,'Example Journal'!A109&lt;&gt;""),'Example Journal'!E109,"")</f>
        <v/>
      </c>
      <c r="F109" s="6" t="str">
        <f>IF(AND($B$2&lt;&gt;"",'Example Journal'!C109=$B$2,'Example Journal'!A109&lt;&gt;""),'Example Journal'!F109,"")</f>
        <v/>
      </c>
      <c r="G109" s="6" t="str">
        <f>IF(AND($B$2&lt;&gt;"",'Example Journal'!C109=$B$2,'Example Journal'!A109&lt;&gt;""),'Example Journal'!G109,"")</f>
        <v/>
      </c>
      <c r="H109" s="6" t="str">
        <f>IF(A109="","",SUM(F$6:F109)-SUM(G$6:G109))</f>
        <v/>
      </c>
      <c r="I109" s="7" t="str">
        <f>IF(A109="","",ROW('Example Journal'!A109))</f>
        <v/>
      </c>
    </row>
    <row r="110" spans="1:9" x14ac:dyDescent="0.25">
      <c r="A110" t="str">
        <f>IF(AND($B$2&lt;&gt;"",'Example Journal'!C110=$B$2,'Example Journal'!A110&lt;&gt;""),'Example Journal'!A110,"")</f>
        <v/>
      </c>
      <c r="B110" s="10" t="str">
        <f>IF(AND($B$2&lt;&gt;"",'Example Journal'!C110=$B$2,'Example Journal'!A110&lt;&gt;""),'Example Journal'!B110,"")</f>
        <v/>
      </c>
      <c r="C110" t="str">
        <f>IF(AND($B$2&lt;&gt;"",'Example Journal'!C110=$B$2,'Example Journal'!A110&lt;&gt;""),'Example Journal'!C110,"")</f>
        <v/>
      </c>
      <c r="D110" t="str">
        <f>IF(AND($B$2&lt;&gt;"",'Example Journal'!C110=$B$2,'Example Journal'!A110&lt;&gt;""),'Example Journal'!D110,"")</f>
        <v/>
      </c>
      <c r="E110" t="str">
        <f>IF(AND($B$2&lt;&gt;"",'Example Journal'!C110=$B$2,'Example Journal'!A110&lt;&gt;""),'Example Journal'!E110,"")</f>
        <v/>
      </c>
      <c r="F110" s="6" t="str">
        <f>IF(AND($B$2&lt;&gt;"",'Example Journal'!C110=$B$2,'Example Journal'!A110&lt;&gt;""),'Example Journal'!F110,"")</f>
        <v/>
      </c>
      <c r="G110" s="6" t="str">
        <f>IF(AND($B$2&lt;&gt;"",'Example Journal'!C110=$B$2,'Example Journal'!A110&lt;&gt;""),'Example Journal'!G110,"")</f>
        <v/>
      </c>
      <c r="H110" s="6" t="str">
        <f>IF(A110="","",SUM(F$6:F110)-SUM(G$6:G110))</f>
        <v/>
      </c>
      <c r="I110" s="7" t="str">
        <f>IF(A110="","",ROW('Example Journal'!A110))</f>
        <v/>
      </c>
    </row>
    <row r="111" spans="1:9" x14ac:dyDescent="0.25">
      <c r="A111" t="str">
        <f>IF(AND($B$2&lt;&gt;"",'Example Journal'!C111=$B$2,'Example Journal'!A111&lt;&gt;""),'Example Journal'!A111,"")</f>
        <v/>
      </c>
      <c r="B111" s="10" t="str">
        <f>IF(AND($B$2&lt;&gt;"",'Example Journal'!C111=$B$2,'Example Journal'!A111&lt;&gt;""),'Example Journal'!B111,"")</f>
        <v/>
      </c>
      <c r="C111" t="str">
        <f>IF(AND($B$2&lt;&gt;"",'Example Journal'!C111=$B$2,'Example Journal'!A111&lt;&gt;""),'Example Journal'!C111,"")</f>
        <v/>
      </c>
      <c r="D111" t="str">
        <f>IF(AND($B$2&lt;&gt;"",'Example Journal'!C111=$B$2,'Example Journal'!A111&lt;&gt;""),'Example Journal'!D111,"")</f>
        <v/>
      </c>
      <c r="E111" t="str">
        <f>IF(AND($B$2&lt;&gt;"",'Example Journal'!C111=$B$2,'Example Journal'!A111&lt;&gt;""),'Example Journal'!E111,"")</f>
        <v/>
      </c>
      <c r="F111" s="6" t="str">
        <f>IF(AND($B$2&lt;&gt;"",'Example Journal'!C111=$B$2,'Example Journal'!A111&lt;&gt;""),'Example Journal'!F111,"")</f>
        <v/>
      </c>
      <c r="G111" s="6" t="str">
        <f>IF(AND($B$2&lt;&gt;"",'Example Journal'!C111=$B$2,'Example Journal'!A111&lt;&gt;""),'Example Journal'!G111,"")</f>
        <v/>
      </c>
      <c r="H111" s="6" t="str">
        <f>IF(A111="","",SUM(F$6:F111)-SUM(G$6:G111))</f>
        <v/>
      </c>
      <c r="I111" s="7" t="str">
        <f>IF(A111="","",ROW('Example Journal'!A111))</f>
        <v/>
      </c>
    </row>
    <row r="112" spans="1:9" x14ac:dyDescent="0.25">
      <c r="A112" t="str">
        <f>IF(AND($B$2&lt;&gt;"",'Example Journal'!C112=$B$2,'Example Journal'!A112&lt;&gt;""),'Example Journal'!A112,"")</f>
        <v/>
      </c>
      <c r="B112" s="10" t="str">
        <f>IF(AND($B$2&lt;&gt;"",'Example Journal'!C112=$B$2,'Example Journal'!A112&lt;&gt;""),'Example Journal'!B112,"")</f>
        <v/>
      </c>
      <c r="C112" t="str">
        <f>IF(AND($B$2&lt;&gt;"",'Example Journal'!C112=$B$2,'Example Journal'!A112&lt;&gt;""),'Example Journal'!C112,"")</f>
        <v/>
      </c>
      <c r="D112" t="str">
        <f>IF(AND($B$2&lt;&gt;"",'Example Journal'!C112=$B$2,'Example Journal'!A112&lt;&gt;""),'Example Journal'!D112,"")</f>
        <v/>
      </c>
      <c r="E112" t="str">
        <f>IF(AND($B$2&lt;&gt;"",'Example Journal'!C112=$B$2,'Example Journal'!A112&lt;&gt;""),'Example Journal'!E112,"")</f>
        <v/>
      </c>
      <c r="F112" s="6" t="str">
        <f>IF(AND($B$2&lt;&gt;"",'Example Journal'!C112=$B$2,'Example Journal'!A112&lt;&gt;""),'Example Journal'!F112,"")</f>
        <v/>
      </c>
      <c r="G112" s="6" t="str">
        <f>IF(AND($B$2&lt;&gt;"",'Example Journal'!C112=$B$2,'Example Journal'!A112&lt;&gt;""),'Example Journal'!G112,"")</f>
        <v/>
      </c>
      <c r="H112" s="6" t="str">
        <f>IF(A112="","",SUM(F$6:F112)-SUM(G$6:G112))</f>
        <v/>
      </c>
      <c r="I112" s="7" t="str">
        <f>IF(A112="","",ROW('Example Journal'!A112))</f>
        <v/>
      </c>
    </row>
    <row r="113" spans="1:9" x14ac:dyDescent="0.25">
      <c r="A113" t="str">
        <f>IF(AND($B$2&lt;&gt;"",'Example Journal'!C113=$B$2,'Example Journal'!A113&lt;&gt;""),'Example Journal'!A113,"")</f>
        <v/>
      </c>
      <c r="B113" s="10" t="str">
        <f>IF(AND($B$2&lt;&gt;"",'Example Journal'!C113=$B$2,'Example Journal'!A113&lt;&gt;""),'Example Journal'!B113,"")</f>
        <v/>
      </c>
      <c r="C113" t="str">
        <f>IF(AND($B$2&lt;&gt;"",'Example Journal'!C113=$B$2,'Example Journal'!A113&lt;&gt;""),'Example Journal'!C113,"")</f>
        <v/>
      </c>
      <c r="D113" t="str">
        <f>IF(AND($B$2&lt;&gt;"",'Example Journal'!C113=$B$2,'Example Journal'!A113&lt;&gt;""),'Example Journal'!D113,"")</f>
        <v/>
      </c>
      <c r="E113" t="str">
        <f>IF(AND($B$2&lt;&gt;"",'Example Journal'!C113=$B$2,'Example Journal'!A113&lt;&gt;""),'Example Journal'!E113,"")</f>
        <v/>
      </c>
      <c r="F113" s="6" t="str">
        <f>IF(AND($B$2&lt;&gt;"",'Example Journal'!C113=$B$2,'Example Journal'!A113&lt;&gt;""),'Example Journal'!F113,"")</f>
        <v/>
      </c>
      <c r="G113" s="6" t="str">
        <f>IF(AND($B$2&lt;&gt;"",'Example Journal'!C113=$B$2,'Example Journal'!A113&lt;&gt;""),'Example Journal'!G113,"")</f>
        <v/>
      </c>
      <c r="H113" s="6" t="str">
        <f>IF(A113="","",SUM(F$6:F113)-SUM(G$6:G113))</f>
        <v/>
      </c>
      <c r="I113" s="7" t="str">
        <f>IF(A113="","",ROW('Example Journal'!A113))</f>
        <v/>
      </c>
    </row>
    <row r="114" spans="1:9" x14ac:dyDescent="0.25">
      <c r="A114" t="str">
        <f>IF(AND($B$2&lt;&gt;"",'Example Journal'!C114=$B$2,'Example Journal'!A114&lt;&gt;""),'Example Journal'!A114,"")</f>
        <v/>
      </c>
      <c r="B114" s="10" t="str">
        <f>IF(AND($B$2&lt;&gt;"",'Example Journal'!C114=$B$2,'Example Journal'!A114&lt;&gt;""),'Example Journal'!B114,"")</f>
        <v/>
      </c>
      <c r="C114" t="str">
        <f>IF(AND($B$2&lt;&gt;"",'Example Journal'!C114=$B$2,'Example Journal'!A114&lt;&gt;""),'Example Journal'!C114,"")</f>
        <v/>
      </c>
      <c r="D114" t="str">
        <f>IF(AND($B$2&lt;&gt;"",'Example Journal'!C114=$B$2,'Example Journal'!A114&lt;&gt;""),'Example Journal'!D114,"")</f>
        <v/>
      </c>
      <c r="E114" t="str">
        <f>IF(AND($B$2&lt;&gt;"",'Example Journal'!C114=$B$2,'Example Journal'!A114&lt;&gt;""),'Example Journal'!E114,"")</f>
        <v/>
      </c>
      <c r="F114" s="6" t="str">
        <f>IF(AND($B$2&lt;&gt;"",'Example Journal'!C114=$B$2,'Example Journal'!A114&lt;&gt;""),'Example Journal'!F114,"")</f>
        <v/>
      </c>
      <c r="G114" s="6" t="str">
        <f>IF(AND($B$2&lt;&gt;"",'Example Journal'!C114=$B$2,'Example Journal'!A114&lt;&gt;""),'Example Journal'!G114,"")</f>
        <v/>
      </c>
      <c r="H114" s="6" t="str">
        <f>IF(A114="","",SUM(F$6:F114)-SUM(G$6:G114))</f>
        <v/>
      </c>
      <c r="I114" s="7" t="str">
        <f>IF(A114="","",ROW('Example Journal'!A114))</f>
        <v/>
      </c>
    </row>
    <row r="115" spans="1:9" x14ac:dyDescent="0.25">
      <c r="A115" t="str">
        <f>IF(AND($B$2&lt;&gt;"",'Example Journal'!C115=$B$2,'Example Journal'!A115&lt;&gt;""),'Example Journal'!A115,"")</f>
        <v/>
      </c>
      <c r="B115" s="10" t="str">
        <f>IF(AND($B$2&lt;&gt;"",'Example Journal'!C115=$B$2,'Example Journal'!A115&lt;&gt;""),'Example Journal'!B115,"")</f>
        <v/>
      </c>
      <c r="C115" t="str">
        <f>IF(AND($B$2&lt;&gt;"",'Example Journal'!C115=$B$2,'Example Journal'!A115&lt;&gt;""),'Example Journal'!C115,"")</f>
        <v/>
      </c>
      <c r="D115" t="str">
        <f>IF(AND($B$2&lt;&gt;"",'Example Journal'!C115=$B$2,'Example Journal'!A115&lt;&gt;""),'Example Journal'!D115,"")</f>
        <v/>
      </c>
      <c r="E115" t="str">
        <f>IF(AND($B$2&lt;&gt;"",'Example Journal'!C115=$B$2,'Example Journal'!A115&lt;&gt;""),'Example Journal'!E115,"")</f>
        <v/>
      </c>
      <c r="F115" s="6" t="str">
        <f>IF(AND($B$2&lt;&gt;"",'Example Journal'!C115=$B$2,'Example Journal'!A115&lt;&gt;""),'Example Journal'!F115,"")</f>
        <v/>
      </c>
      <c r="G115" s="6" t="str">
        <f>IF(AND($B$2&lt;&gt;"",'Example Journal'!C115=$B$2,'Example Journal'!A115&lt;&gt;""),'Example Journal'!G115,"")</f>
        <v/>
      </c>
      <c r="H115" s="6" t="str">
        <f>IF(A115="","",SUM(F$6:F115)-SUM(G$6:G115))</f>
        <v/>
      </c>
      <c r="I115" s="7" t="str">
        <f>IF(A115="","",ROW('Example Journal'!A115))</f>
        <v/>
      </c>
    </row>
    <row r="116" spans="1:9" x14ac:dyDescent="0.25">
      <c r="A116" t="str">
        <f>IF(AND($B$2&lt;&gt;"",'Example Journal'!C116=$B$2,'Example Journal'!A116&lt;&gt;""),'Example Journal'!A116,"")</f>
        <v/>
      </c>
      <c r="B116" s="10" t="str">
        <f>IF(AND($B$2&lt;&gt;"",'Example Journal'!C116=$B$2,'Example Journal'!A116&lt;&gt;""),'Example Journal'!B116,"")</f>
        <v/>
      </c>
      <c r="C116" t="str">
        <f>IF(AND($B$2&lt;&gt;"",'Example Journal'!C116=$B$2,'Example Journal'!A116&lt;&gt;""),'Example Journal'!C116,"")</f>
        <v/>
      </c>
      <c r="D116" t="str">
        <f>IF(AND($B$2&lt;&gt;"",'Example Journal'!C116=$B$2,'Example Journal'!A116&lt;&gt;""),'Example Journal'!D116,"")</f>
        <v/>
      </c>
      <c r="E116" t="str">
        <f>IF(AND($B$2&lt;&gt;"",'Example Journal'!C116=$B$2,'Example Journal'!A116&lt;&gt;""),'Example Journal'!E116,"")</f>
        <v/>
      </c>
      <c r="F116" s="6" t="str">
        <f>IF(AND($B$2&lt;&gt;"",'Example Journal'!C116=$B$2,'Example Journal'!A116&lt;&gt;""),'Example Journal'!F116,"")</f>
        <v/>
      </c>
      <c r="G116" s="6" t="str">
        <f>IF(AND($B$2&lt;&gt;"",'Example Journal'!C116=$B$2,'Example Journal'!A116&lt;&gt;""),'Example Journal'!G116,"")</f>
        <v/>
      </c>
      <c r="H116" s="6" t="str">
        <f>IF(A116="","",SUM(F$6:F116)-SUM(G$6:G116))</f>
        <v/>
      </c>
      <c r="I116" s="7" t="str">
        <f>IF(A116="","",ROW('Example Journal'!A116))</f>
        <v/>
      </c>
    </row>
    <row r="117" spans="1:9" x14ac:dyDescent="0.25">
      <c r="A117" t="str">
        <f>IF(AND($B$2&lt;&gt;"",'Example Journal'!C117=$B$2,'Example Journal'!A117&lt;&gt;""),'Example Journal'!A117,"")</f>
        <v/>
      </c>
      <c r="B117" s="10" t="str">
        <f>IF(AND($B$2&lt;&gt;"",'Example Journal'!C117=$B$2,'Example Journal'!A117&lt;&gt;""),'Example Journal'!B117,"")</f>
        <v/>
      </c>
      <c r="C117" t="str">
        <f>IF(AND($B$2&lt;&gt;"",'Example Journal'!C117=$B$2,'Example Journal'!A117&lt;&gt;""),'Example Journal'!C117,"")</f>
        <v/>
      </c>
      <c r="D117" t="str">
        <f>IF(AND($B$2&lt;&gt;"",'Example Journal'!C117=$B$2,'Example Journal'!A117&lt;&gt;""),'Example Journal'!D117,"")</f>
        <v/>
      </c>
      <c r="E117" t="str">
        <f>IF(AND($B$2&lt;&gt;"",'Example Journal'!C117=$B$2,'Example Journal'!A117&lt;&gt;""),'Example Journal'!E117,"")</f>
        <v/>
      </c>
      <c r="F117" s="6" t="str">
        <f>IF(AND($B$2&lt;&gt;"",'Example Journal'!C117=$B$2,'Example Journal'!A117&lt;&gt;""),'Example Journal'!F117,"")</f>
        <v/>
      </c>
      <c r="G117" s="6" t="str">
        <f>IF(AND($B$2&lt;&gt;"",'Example Journal'!C117=$B$2,'Example Journal'!A117&lt;&gt;""),'Example Journal'!G117,"")</f>
        <v/>
      </c>
      <c r="H117" s="6" t="str">
        <f>IF(A117="","",SUM(F$6:F117)-SUM(G$6:G117))</f>
        <v/>
      </c>
      <c r="I117" s="7" t="str">
        <f>IF(A117="","",ROW('Example Journal'!A117))</f>
        <v/>
      </c>
    </row>
    <row r="118" spans="1:9" x14ac:dyDescent="0.25">
      <c r="A118" t="str">
        <f>IF(AND($B$2&lt;&gt;"",'Example Journal'!C118=$B$2,'Example Journal'!A118&lt;&gt;""),'Example Journal'!A118,"")</f>
        <v/>
      </c>
      <c r="B118" s="10" t="str">
        <f>IF(AND($B$2&lt;&gt;"",'Example Journal'!C118=$B$2,'Example Journal'!A118&lt;&gt;""),'Example Journal'!B118,"")</f>
        <v/>
      </c>
      <c r="C118" t="str">
        <f>IF(AND($B$2&lt;&gt;"",'Example Journal'!C118=$B$2,'Example Journal'!A118&lt;&gt;""),'Example Journal'!C118,"")</f>
        <v/>
      </c>
      <c r="D118" t="str">
        <f>IF(AND($B$2&lt;&gt;"",'Example Journal'!C118=$B$2,'Example Journal'!A118&lt;&gt;""),'Example Journal'!D118,"")</f>
        <v/>
      </c>
      <c r="E118" t="str">
        <f>IF(AND($B$2&lt;&gt;"",'Example Journal'!C118=$B$2,'Example Journal'!A118&lt;&gt;""),'Example Journal'!E118,"")</f>
        <v/>
      </c>
      <c r="F118" s="6" t="str">
        <f>IF(AND($B$2&lt;&gt;"",'Example Journal'!C118=$B$2,'Example Journal'!A118&lt;&gt;""),'Example Journal'!F118,"")</f>
        <v/>
      </c>
      <c r="G118" s="6" t="str">
        <f>IF(AND($B$2&lt;&gt;"",'Example Journal'!C118=$B$2,'Example Journal'!A118&lt;&gt;""),'Example Journal'!G118,"")</f>
        <v/>
      </c>
      <c r="H118" s="6" t="str">
        <f>IF(A118="","",SUM(F$6:F118)-SUM(G$6:G118))</f>
        <v/>
      </c>
      <c r="I118" s="7" t="str">
        <f>IF(A118="","",ROW('Example Journal'!A118))</f>
        <v/>
      </c>
    </row>
    <row r="119" spans="1:9" x14ac:dyDescent="0.25">
      <c r="A119" t="str">
        <f>IF(AND($B$2&lt;&gt;"",'Example Journal'!C119=$B$2,'Example Journal'!A119&lt;&gt;""),'Example Journal'!A119,"")</f>
        <v/>
      </c>
      <c r="B119" s="10" t="str">
        <f>IF(AND($B$2&lt;&gt;"",'Example Journal'!C119=$B$2,'Example Journal'!A119&lt;&gt;""),'Example Journal'!B119,"")</f>
        <v/>
      </c>
      <c r="C119" t="str">
        <f>IF(AND($B$2&lt;&gt;"",'Example Journal'!C119=$B$2,'Example Journal'!A119&lt;&gt;""),'Example Journal'!C119,"")</f>
        <v/>
      </c>
      <c r="D119" t="str">
        <f>IF(AND($B$2&lt;&gt;"",'Example Journal'!C119=$B$2,'Example Journal'!A119&lt;&gt;""),'Example Journal'!D119,"")</f>
        <v/>
      </c>
      <c r="E119" t="str">
        <f>IF(AND($B$2&lt;&gt;"",'Example Journal'!C119=$B$2,'Example Journal'!A119&lt;&gt;""),'Example Journal'!E119,"")</f>
        <v/>
      </c>
      <c r="F119" s="6" t="str">
        <f>IF(AND($B$2&lt;&gt;"",'Example Journal'!C119=$B$2,'Example Journal'!A119&lt;&gt;""),'Example Journal'!F119,"")</f>
        <v/>
      </c>
      <c r="G119" s="6" t="str">
        <f>IF(AND($B$2&lt;&gt;"",'Example Journal'!C119=$B$2,'Example Journal'!A119&lt;&gt;""),'Example Journal'!G119,"")</f>
        <v/>
      </c>
      <c r="H119" s="6" t="str">
        <f>IF(A119="","",SUM(F$6:F119)-SUM(G$6:G119))</f>
        <v/>
      </c>
      <c r="I119" s="7" t="str">
        <f>IF(A119="","",ROW('Example Journal'!A119))</f>
        <v/>
      </c>
    </row>
    <row r="120" spans="1:9" x14ac:dyDescent="0.25">
      <c r="A120" t="str">
        <f>IF(AND($B$2&lt;&gt;"",'Example Journal'!C120=$B$2,'Example Journal'!A120&lt;&gt;""),'Example Journal'!A120,"")</f>
        <v/>
      </c>
      <c r="B120" s="10" t="str">
        <f>IF(AND($B$2&lt;&gt;"",'Example Journal'!C120=$B$2,'Example Journal'!A120&lt;&gt;""),'Example Journal'!B120,"")</f>
        <v/>
      </c>
      <c r="C120" t="str">
        <f>IF(AND($B$2&lt;&gt;"",'Example Journal'!C120=$B$2,'Example Journal'!A120&lt;&gt;""),'Example Journal'!C120,"")</f>
        <v/>
      </c>
      <c r="D120" t="str">
        <f>IF(AND($B$2&lt;&gt;"",'Example Journal'!C120=$B$2,'Example Journal'!A120&lt;&gt;""),'Example Journal'!D120,"")</f>
        <v/>
      </c>
      <c r="E120" t="str">
        <f>IF(AND($B$2&lt;&gt;"",'Example Journal'!C120=$B$2,'Example Journal'!A120&lt;&gt;""),'Example Journal'!E120,"")</f>
        <v/>
      </c>
      <c r="F120" s="6" t="str">
        <f>IF(AND($B$2&lt;&gt;"",'Example Journal'!C120=$B$2,'Example Journal'!A120&lt;&gt;""),'Example Journal'!F120,"")</f>
        <v/>
      </c>
      <c r="G120" s="6" t="str">
        <f>IF(AND($B$2&lt;&gt;"",'Example Journal'!C120=$B$2,'Example Journal'!A120&lt;&gt;""),'Example Journal'!G120,"")</f>
        <v/>
      </c>
      <c r="H120" s="6" t="str">
        <f>IF(A120="","",SUM(F$6:F120)-SUM(G$6:G120))</f>
        <v/>
      </c>
      <c r="I120" s="7" t="str">
        <f>IF(A120="","",ROW('Example Journal'!A120))</f>
        <v/>
      </c>
    </row>
    <row r="121" spans="1:9" x14ac:dyDescent="0.25">
      <c r="A121" t="str">
        <f>IF(AND($B$2&lt;&gt;"",'Example Journal'!C121=$B$2,'Example Journal'!A121&lt;&gt;""),'Example Journal'!A121,"")</f>
        <v/>
      </c>
      <c r="B121" s="10" t="str">
        <f>IF(AND($B$2&lt;&gt;"",'Example Journal'!C121=$B$2,'Example Journal'!A121&lt;&gt;""),'Example Journal'!B121,"")</f>
        <v/>
      </c>
      <c r="C121" t="str">
        <f>IF(AND($B$2&lt;&gt;"",'Example Journal'!C121=$B$2,'Example Journal'!A121&lt;&gt;""),'Example Journal'!C121,"")</f>
        <v/>
      </c>
      <c r="D121" t="str">
        <f>IF(AND($B$2&lt;&gt;"",'Example Journal'!C121=$B$2,'Example Journal'!A121&lt;&gt;""),'Example Journal'!D121,"")</f>
        <v/>
      </c>
      <c r="E121" t="str">
        <f>IF(AND($B$2&lt;&gt;"",'Example Journal'!C121=$B$2,'Example Journal'!A121&lt;&gt;""),'Example Journal'!E121,"")</f>
        <v/>
      </c>
      <c r="F121" s="6" t="str">
        <f>IF(AND($B$2&lt;&gt;"",'Example Journal'!C121=$B$2,'Example Journal'!A121&lt;&gt;""),'Example Journal'!F121,"")</f>
        <v/>
      </c>
      <c r="G121" s="6" t="str">
        <f>IF(AND($B$2&lt;&gt;"",'Example Journal'!C121=$B$2,'Example Journal'!A121&lt;&gt;""),'Example Journal'!G121,"")</f>
        <v/>
      </c>
      <c r="H121" s="6" t="str">
        <f>IF(A121="","",SUM(F$6:F121)-SUM(G$6:G121))</f>
        <v/>
      </c>
      <c r="I121" s="7" t="str">
        <f>IF(A121="","",ROW('Example Journal'!A121))</f>
        <v/>
      </c>
    </row>
    <row r="122" spans="1:9" x14ac:dyDescent="0.25">
      <c r="A122" t="str">
        <f>IF(AND($B$2&lt;&gt;"",'Example Journal'!C122=$B$2,'Example Journal'!A122&lt;&gt;""),'Example Journal'!A122,"")</f>
        <v/>
      </c>
      <c r="B122" s="10" t="str">
        <f>IF(AND($B$2&lt;&gt;"",'Example Journal'!C122=$B$2,'Example Journal'!A122&lt;&gt;""),'Example Journal'!B122,"")</f>
        <v/>
      </c>
      <c r="C122" t="str">
        <f>IF(AND($B$2&lt;&gt;"",'Example Journal'!C122=$B$2,'Example Journal'!A122&lt;&gt;""),'Example Journal'!C122,"")</f>
        <v/>
      </c>
      <c r="D122" t="str">
        <f>IF(AND($B$2&lt;&gt;"",'Example Journal'!C122=$B$2,'Example Journal'!A122&lt;&gt;""),'Example Journal'!D122,"")</f>
        <v/>
      </c>
      <c r="E122" t="str">
        <f>IF(AND($B$2&lt;&gt;"",'Example Journal'!C122=$B$2,'Example Journal'!A122&lt;&gt;""),'Example Journal'!E122,"")</f>
        <v/>
      </c>
      <c r="F122" s="6" t="str">
        <f>IF(AND($B$2&lt;&gt;"",'Example Journal'!C122=$B$2,'Example Journal'!A122&lt;&gt;""),'Example Journal'!F122,"")</f>
        <v/>
      </c>
      <c r="G122" s="6" t="str">
        <f>IF(AND($B$2&lt;&gt;"",'Example Journal'!C122=$B$2,'Example Journal'!A122&lt;&gt;""),'Example Journal'!G122,"")</f>
        <v/>
      </c>
      <c r="H122" s="6" t="str">
        <f>IF(A122="","",SUM(F$6:F122)-SUM(G$6:G122))</f>
        <v/>
      </c>
      <c r="I122" s="7" t="str">
        <f>IF(A122="","",ROW('Example Journal'!A122))</f>
        <v/>
      </c>
    </row>
    <row r="123" spans="1:9" x14ac:dyDescent="0.25">
      <c r="A123" t="str">
        <f>IF(AND($B$2&lt;&gt;"",'Example Journal'!C123=$B$2,'Example Journal'!A123&lt;&gt;""),'Example Journal'!A123,"")</f>
        <v/>
      </c>
      <c r="B123" s="10" t="str">
        <f>IF(AND($B$2&lt;&gt;"",'Example Journal'!C123=$B$2,'Example Journal'!A123&lt;&gt;""),'Example Journal'!B123,"")</f>
        <v/>
      </c>
      <c r="C123" t="str">
        <f>IF(AND($B$2&lt;&gt;"",'Example Journal'!C123=$B$2,'Example Journal'!A123&lt;&gt;""),'Example Journal'!C123,"")</f>
        <v/>
      </c>
      <c r="D123" t="str">
        <f>IF(AND($B$2&lt;&gt;"",'Example Journal'!C123=$B$2,'Example Journal'!A123&lt;&gt;""),'Example Journal'!D123,"")</f>
        <v/>
      </c>
      <c r="E123" t="str">
        <f>IF(AND($B$2&lt;&gt;"",'Example Journal'!C123=$B$2,'Example Journal'!A123&lt;&gt;""),'Example Journal'!E123,"")</f>
        <v/>
      </c>
      <c r="F123" s="6" t="str">
        <f>IF(AND($B$2&lt;&gt;"",'Example Journal'!C123=$B$2,'Example Journal'!A123&lt;&gt;""),'Example Journal'!F123,"")</f>
        <v/>
      </c>
      <c r="G123" s="6" t="str">
        <f>IF(AND($B$2&lt;&gt;"",'Example Journal'!C123=$B$2,'Example Journal'!A123&lt;&gt;""),'Example Journal'!G123,"")</f>
        <v/>
      </c>
      <c r="H123" s="6" t="str">
        <f>IF(A123="","",SUM(F$6:F123)-SUM(G$6:G123))</f>
        <v/>
      </c>
      <c r="I123" s="7" t="str">
        <f>IF(A123="","",ROW('Example Journal'!A123))</f>
        <v/>
      </c>
    </row>
    <row r="124" spans="1:9" x14ac:dyDescent="0.25">
      <c r="A124" t="str">
        <f>IF(AND($B$2&lt;&gt;"",'Example Journal'!C124=$B$2,'Example Journal'!A124&lt;&gt;""),'Example Journal'!A124,"")</f>
        <v/>
      </c>
      <c r="B124" s="10" t="str">
        <f>IF(AND($B$2&lt;&gt;"",'Example Journal'!C124=$B$2,'Example Journal'!A124&lt;&gt;""),'Example Journal'!B124,"")</f>
        <v/>
      </c>
      <c r="C124" t="str">
        <f>IF(AND($B$2&lt;&gt;"",'Example Journal'!C124=$B$2,'Example Journal'!A124&lt;&gt;""),'Example Journal'!C124,"")</f>
        <v/>
      </c>
      <c r="D124" t="str">
        <f>IF(AND($B$2&lt;&gt;"",'Example Journal'!C124=$B$2,'Example Journal'!A124&lt;&gt;""),'Example Journal'!D124,"")</f>
        <v/>
      </c>
      <c r="E124" t="str">
        <f>IF(AND($B$2&lt;&gt;"",'Example Journal'!C124=$B$2,'Example Journal'!A124&lt;&gt;""),'Example Journal'!E124,"")</f>
        <v/>
      </c>
      <c r="F124" s="6" t="str">
        <f>IF(AND($B$2&lt;&gt;"",'Example Journal'!C124=$B$2,'Example Journal'!A124&lt;&gt;""),'Example Journal'!F124,"")</f>
        <v/>
      </c>
      <c r="G124" s="6" t="str">
        <f>IF(AND($B$2&lt;&gt;"",'Example Journal'!C124=$B$2,'Example Journal'!A124&lt;&gt;""),'Example Journal'!G124,"")</f>
        <v/>
      </c>
      <c r="H124" s="6" t="str">
        <f>IF(A124="","",SUM(F$6:F124)-SUM(G$6:G124))</f>
        <v/>
      </c>
      <c r="I124" s="7" t="str">
        <f>IF(A124="","",ROW('Example Journal'!A124))</f>
        <v/>
      </c>
    </row>
    <row r="125" spans="1:9" x14ac:dyDescent="0.25">
      <c r="A125" t="str">
        <f>IF(AND($B$2&lt;&gt;"",'Example Journal'!C125=$B$2,'Example Journal'!A125&lt;&gt;""),'Example Journal'!A125,"")</f>
        <v/>
      </c>
      <c r="B125" s="10" t="str">
        <f>IF(AND($B$2&lt;&gt;"",'Example Journal'!C125=$B$2,'Example Journal'!A125&lt;&gt;""),'Example Journal'!B125,"")</f>
        <v/>
      </c>
      <c r="C125" t="str">
        <f>IF(AND($B$2&lt;&gt;"",'Example Journal'!C125=$B$2,'Example Journal'!A125&lt;&gt;""),'Example Journal'!C125,"")</f>
        <v/>
      </c>
      <c r="D125" t="str">
        <f>IF(AND($B$2&lt;&gt;"",'Example Journal'!C125=$B$2,'Example Journal'!A125&lt;&gt;""),'Example Journal'!D125,"")</f>
        <v/>
      </c>
      <c r="E125" t="str">
        <f>IF(AND($B$2&lt;&gt;"",'Example Journal'!C125=$B$2,'Example Journal'!A125&lt;&gt;""),'Example Journal'!E125,"")</f>
        <v/>
      </c>
      <c r="F125" s="6" t="str">
        <f>IF(AND($B$2&lt;&gt;"",'Example Journal'!C125=$B$2,'Example Journal'!A125&lt;&gt;""),'Example Journal'!F125,"")</f>
        <v/>
      </c>
      <c r="G125" s="6" t="str">
        <f>IF(AND($B$2&lt;&gt;"",'Example Journal'!C125=$B$2,'Example Journal'!A125&lt;&gt;""),'Example Journal'!G125,"")</f>
        <v/>
      </c>
      <c r="H125" s="6" t="str">
        <f>IF(A125="","",SUM(F$6:F125)-SUM(G$6:G125))</f>
        <v/>
      </c>
      <c r="I125" s="7" t="str">
        <f>IF(A125="","",ROW('Example Journal'!A125))</f>
        <v/>
      </c>
    </row>
    <row r="126" spans="1:9" x14ac:dyDescent="0.25">
      <c r="A126" t="str">
        <f>IF(AND($B$2&lt;&gt;"",'Example Journal'!C126=$B$2,'Example Journal'!A126&lt;&gt;""),'Example Journal'!A126,"")</f>
        <v/>
      </c>
      <c r="B126" s="10" t="str">
        <f>IF(AND($B$2&lt;&gt;"",'Example Journal'!C126=$B$2,'Example Journal'!A126&lt;&gt;""),'Example Journal'!B126,"")</f>
        <v/>
      </c>
      <c r="C126" t="str">
        <f>IF(AND($B$2&lt;&gt;"",'Example Journal'!C126=$B$2,'Example Journal'!A126&lt;&gt;""),'Example Journal'!C126,"")</f>
        <v/>
      </c>
      <c r="D126" t="str">
        <f>IF(AND($B$2&lt;&gt;"",'Example Journal'!C126=$B$2,'Example Journal'!A126&lt;&gt;""),'Example Journal'!D126,"")</f>
        <v/>
      </c>
      <c r="E126" t="str">
        <f>IF(AND($B$2&lt;&gt;"",'Example Journal'!C126=$B$2,'Example Journal'!A126&lt;&gt;""),'Example Journal'!E126,"")</f>
        <v/>
      </c>
      <c r="F126" s="6" t="str">
        <f>IF(AND($B$2&lt;&gt;"",'Example Journal'!C126=$B$2,'Example Journal'!A126&lt;&gt;""),'Example Journal'!F126,"")</f>
        <v/>
      </c>
      <c r="G126" s="6" t="str">
        <f>IF(AND($B$2&lt;&gt;"",'Example Journal'!C126=$B$2,'Example Journal'!A126&lt;&gt;""),'Example Journal'!G126,"")</f>
        <v/>
      </c>
      <c r="H126" s="6" t="str">
        <f>IF(A126="","",SUM(F$6:F126)-SUM(G$6:G126))</f>
        <v/>
      </c>
      <c r="I126" s="7" t="str">
        <f>IF(A126="","",ROW('Example Journal'!A126))</f>
        <v/>
      </c>
    </row>
    <row r="127" spans="1:9" x14ac:dyDescent="0.25">
      <c r="A127" t="str">
        <f>IF(AND($B$2&lt;&gt;"",'Example Journal'!C127=$B$2,'Example Journal'!A127&lt;&gt;""),'Example Journal'!A127,"")</f>
        <v/>
      </c>
      <c r="B127" s="10" t="str">
        <f>IF(AND($B$2&lt;&gt;"",'Example Journal'!C127=$B$2,'Example Journal'!A127&lt;&gt;""),'Example Journal'!B127,"")</f>
        <v/>
      </c>
      <c r="C127" t="str">
        <f>IF(AND($B$2&lt;&gt;"",'Example Journal'!C127=$B$2,'Example Journal'!A127&lt;&gt;""),'Example Journal'!C127,"")</f>
        <v/>
      </c>
      <c r="D127" t="str">
        <f>IF(AND($B$2&lt;&gt;"",'Example Journal'!C127=$B$2,'Example Journal'!A127&lt;&gt;""),'Example Journal'!D127,"")</f>
        <v/>
      </c>
      <c r="E127" t="str">
        <f>IF(AND($B$2&lt;&gt;"",'Example Journal'!C127=$B$2,'Example Journal'!A127&lt;&gt;""),'Example Journal'!E127,"")</f>
        <v/>
      </c>
      <c r="F127" s="6" t="str">
        <f>IF(AND($B$2&lt;&gt;"",'Example Journal'!C127=$B$2,'Example Journal'!A127&lt;&gt;""),'Example Journal'!F127,"")</f>
        <v/>
      </c>
      <c r="G127" s="6" t="str">
        <f>IF(AND($B$2&lt;&gt;"",'Example Journal'!C127=$B$2,'Example Journal'!A127&lt;&gt;""),'Example Journal'!G127,"")</f>
        <v/>
      </c>
      <c r="H127" s="6" t="str">
        <f>IF(A127="","",SUM(F$6:F127)-SUM(G$6:G127))</f>
        <v/>
      </c>
      <c r="I127" s="7" t="str">
        <f>IF(A127="","",ROW('Example Journal'!A127))</f>
        <v/>
      </c>
    </row>
    <row r="128" spans="1:9" x14ac:dyDescent="0.25">
      <c r="A128" t="str">
        <f>IF(AND($B$2&lt;&gt;"",'Example Journal'!C128=$B$2,'Example Journal'!A128&lt;&gt;""),'Example Journal'!A128,"")</f>
        <v/>
      </c>
      <c r="B128" s="10" t="str">
        <f>IF(AND($B$2&lt;&gt;"",'Example Journal'!C128=$B$2,'Example Journal'!A128&lt;&gt;""),'Example Journal'!B128,"")</f>
        <v/>
      </c>
      <c r="C128" t="str">
        <f>IF(AND($B$2&lt;&gt;"",'Example Journal'!C128=$B$2,'Example Journal'!A128&lt;&gt;""),'Example Journal'!C128,"")</f>
        <v/>
      </c>
      <c r="D128" t="str">
        <f>IF(AND($B$2&lt;&gt;"",'Example Journal'!C128=$B$2,'Example Journal'!A128&lt;&gt;""),'Example Journal'!D128,"")</f>
        <v/>
      </c>
      <c r="E128" t="str">
        <f>IF(AND($B$2&lt;&gt;"",'Example Journal'!C128=$B$2,'Example Journal'!A128&lt;&gt;""),'Example Journal'!E128,"")</f>
        <v/>
      </c>
      <c r="F128" s="6" t="str">
        <f>IF(AND($B$2&lt;&gt;"",'Example Journal'!C128=$B$2,'Example Journal'!A128&lt;&gt;""),'Example Journal'!F128,"")</f>
        <v/>
      </c>
      <c r="G128" s="6" t="str">
        <f>IF(AND($B$2&lt;&gt;"",'Example Journal'!C128=$B$2,'Example Journal'!A128&lt;&gt;""),'Example Journal'!G128,"")</f>
        <v/>
      </c>
      <c r="H128" s="6" t="str">
        <f>IF(A128="","",SUM(F$6:F128)-SUM(G$6:G128))</f>
        <v/>
      </c>
      <c r="I128" s="7" t="str">
        <f>IF(A128="","",ROW('Example Journal'!A128))</f>
        <v/>
      </c>
    </row>
    <row r="129" spans="1:9" x14ac:dyDescent="0.25">
      <c r="A129" t="str">
        <f>IF(AND($B$2&lt;&gt;"",'Example Journal'!C129=$B$2,'Example Journal'!A129&lt;&gt;""),'Example Journal'!A129,"")</f>
        <v/>
      </c>
      <c r="B129" s="10" t="str">
        <f>IF(AND($B$2&lt;&gt;"",'Example Journal'!C129=$B$2,'Example Journal'!A129&lt;&gt;""),'Example Journal'!B129,"")</f>
        <v/>
      </c>
      <c r="C129" t="str">
        <f>IF(AND($B$2&lt;&gt;"",'Example Journal'!C129=$B$2,'Example Journal'!A129&lt;&gt;""),'Example Journal'!C129,"")</f>
        <v/>
      </c>
      <c r="D129" t="str">
        <f>IF(AND($B$2&lt;&gt;"",'Example Journal'!C129=$B$2,'Example Journal'!A129&lt;&gt;""),'Example Journal'!D129,"")</f>
        <v/>
      </c>
      <c r="E129" t="str">
        <f>IF(AND($B$2&lt;&gt;"",'Example Journal'!C129=$B$2,'Example Journal'!A129&lt;&gt;""),'Example Journal'!E129,"")</f>
        <v/>
      </c>
      <c r="F129" s="6" t="str">
        <f>IF(AND($B$2&lt;&gt;"",'Example Journal'!C129=$B$2,'Example Journal'!A129&lt;&gt;""),'Example Journal'!F129,"")</f>
        <v/>
      </c>
      <c r="G129" s="6" t="str">
        <f>IF(AND($B$2&lt;&gt;"",'Example Journal'!C129=$B$2,'Example Journal'!A129&lt;&gt;""),'Example Journal'!G129,"")</f>
        <v/>
      </c>
      <c r="H129" s="6" t="str">
        <f>IF(A129="","",SUM(F$6:F129)-SUM(G$6:G129))</f>
        <v/>
      </c>
      <c r="I129" s="7" t="str">
        <f>IF(A129="","",ROW('Example Journal'!A129))</f>
        <v/>
      </c>
    </row>
    <row r="130" spans="1:9" x14ac:dyDescent="0.25">
      <c r="A130" t="str">
        <f>IF(AND($B$2&lt;&gt;"",'Example Journal'!C130=$B$2,'Example Journal'!A130&lt;&gt;""),'Example Journal'!A130,"")</f>
        <v/>
      </c>
      <c r="B130" s="10" t="str">
        <f>IF(AND($B$2&lt;&gt;"",'Example Journal'!C130=$B$2,'Example Journal'!A130&lt;&gt;""),'Example Journal'!B130,"")</f>
        <v/>
      </c>
      <c r="C130" t="str">
        <f>IF(AND($B$2&lt;&gt;"",'Example Journal'!C130=$B$2,'Example Journal'!A130&lt;&gt;""),'Example Journal'!C130,"")</f>
        <v/>
      </c>
      <c r="D130" t="str">
        <f>IF(AND($B$2&lt;&gt;"",'Example Journal'!C130=$B$2,'Example Journal'!A130&lt;&gt;""),'Example Journal'!D130,"")</f>
        <v/>
      </c>
      <c r="E130" t="str">
        <f>IF(AND($B$2&lt;&gt;"",'Example Journal'!C130=$B$2,'Example Journal'!A130&lt;&gt;""),'Example Journal'!E130,"")</f>
        <v/>
      </c>
      <c r="F130" s="6" t="str">
        <f>IF(AND($B$2&lt;&gt;"",'Example Journal'!C130=$B$2,'Example Journal'!A130&lt;&gt;""),'Example Journal'!F130,"")</f>
        <v/>
      </c>
      <c r="G130" s="6" t="str">
        <f>IF(AND($B$2&lt;&gt;"",'Example Journal'!C130=$B$2,'Example Journal'!A130&lt;&gt;""),'Example Journal'!G130,"")</f>
        <v/>
      </c>
      <c r="H130" s="6" t="str">
        <f>IF(A130="","",SUM(F$6:F130)-SUM(G$6:G130))</f>
        <v/>
      </c>
      <c r="I130" s="7" t="str">
        <f>IF(A130="","",ROW('Example Journal'!A130))</f>
        <v/>
      </c>
    </row>
    <row r="131" spans="1:9" x14ac:dyDescent="0.25">
      <c r="A131" t="str">
        <f>IF(AND($B$2&lt;&gt;"",'Example Journal'!C131=$B$2,'Example Journal'!A131&lt;&gt;""),'Example Journal'!A131,"")</f>
        <v/>
      </c>
      <c r="B131" s="10" t="str">
        <f>IF(AND($B$2&lt;&gt;"",'Example Journal'!C131=$B$2,'Example Journal'!A131&lt;&gt;""),'Example Journal'!B131,"")</f>
        <v/>
      </c>
      <c r="C131" t="str">
        <f>IF(AND($B$2&lt;&gt;"",'Example Journal'!C131=$B$2,'Example Journal'!A131&lt;&gt;""),'Example Journal'!C131,"")</f>
        <v/>
      </c>
      <c r="D131" t="str">
        <f>IF(AND($B$2&lt;&gt;"",'Example Journal'!C131=$B$2,'Example Journal'!A131&lt;&gt;""),'Example Journal'!D131,"")</f>
        <v/>
      </c>
      <c r="E131" t="str">
        <f>IF(AND($B$2&lt;&gt;"",'Example Journal'!C131=$B$2,'Example Journal'!A131&lt;&gt;""),'Example Journal'!E131,"")</f>
        <v/>
      </c>
      <c r="F131" s="6" t="str">
        <f>IF(AND($B$2&lt;&gt;"",'Example Journal'!C131=$B$2,'Example Journal'!A131&lt;&gt;""),'Example Journal'!F131,"")</f>
        <v/>
      </c>
      <c r="G131" s="6" t="str">
        <f>IF(AND($B$2&lt;&gt;"",'Example Journal'!C131=$B$2,'Example Journal'!A131&lt;&gt;""),'Example Journal'!G131,"")</f>
        <v/>
      </c>
      <c r="H131" s="6" t="str">
        <f>IF(A131="","",SUM(F$6:F131)-SUM(G$6:G131))</f>
        <v/>
      </c>
      <c r="I131" s="7" t="str">
        <f>IF(A131="","",ROW('Example Journal'!A131))</f>
        <v/>
      </c>
    </row>
    <row r="132" spans="1:9" x14ac:dyDescent="0.25">
      <c r="A132" t="str">
        <f>IF(AND($B$2&lt;&gt;"",'Example Journal'!C132=$B$2,'Example Journal'!A132&lt;&gt;""),'Example Journal'!A132,"")</f>
        <v/>
      </c>
      <c r="B132" s="10" t="str">
        <f>IF(AND($B$2&lt;&gt;"",'Example Journal'!C132=$B$2,'Example Journal'!A132&lt;&gt;""),'Example Journal'!B132,"")</f>
        <v/>
      </c>
      <c r="C132" t="str">
        <f>IF(AND($B$2&lt;&gt;"",'Example Journal'!C132=$B$2,'Example Journal'!A132&lt;&gt;""),'Example Journal'!C132,"")</f>
        <v/>
      </c>
      <c r="D132" t="str">
        <f>IF(AND($B$2&lt;&gt;"",'Example Journal'!C132=$B$2,'Example Journal'!A132&lt;&gt;""),'Example Journal'!D132,"")</f>
        <v/>
      </c>
      <c r="E132" t="str">
        <f>IF(AND($B$2&lt;&gt;"",'Example Journal'!C132=$B$2,'Example Journal'!A132&lt;&gt;""),'Example Journal'!E132,"")</f>
        <v/>
      </c>
      <c r="F132" s="6" t="str">
        <f>IF(AND($B$2&lt;&gt;"",'Example Journal'!C132=$B$2,'Example Journal'!A132&lt;&gt;""),'Example Journal'!F132,"")</f>
        <v/>
      </c>
      <c r="G132" s="6" t="str">
        <f>IF(AND($B$2&lt;&gt;"",'Example Journal'!C132=$B$2,'Example Journal'!A132&lt;&gt;""),'Example Journal'!G132,"")</f>
        <v/>
      </c>
      <c r="H132" s="6" t="str">
        <f>IF(A132="","",SUM(F$6:F132)-SUM(G$6:G132))</f>
        <v/>
      </c>
      <c r="I132" s="7" t="str">
        <f>IF(A132="","",ROW('Example Journal'!A132))</f>
        <v/>
      </c>
    </row>
    <row r="133" spans="1:9" x14ac:dyDescent="0.25">
      <c r="A133" t="str">
        <f>IF(AND($B$2&lt;&gt;"",'Example Journal'!C133=$B$2,'Example Journal'!A133&lt;&gt;""),'Example Journal'!A133,"")</f>
        <v/>
      </c>
      <c r="B133" s="10" t="str">
        <f>IF(AND($B$2&lt;&gt;"",'Example Journal'!C133=$B$2,'Example Journal'!A133&lt;&gt;""),'Example Journal'!B133,"")</f>
        <v/>
      </c>
      <c r="C133" t="str">
        <f>IF(AND($B$2&lt;&gt;"",'Example Journal'!C133=$B$2,'Example Journal'!A133&lt;&gt;""),'Example Journal'!C133,"")</f>
        <v/>
      </c>
      <c r="D133" t="str">
        <f>IF(AND($B$2&lt;&gt;"",'Example Journal'!C133=$B$2,'Example Journal'!A133&lt;&gt;""),'Example Journal'!D133,"")</f>
        <v/>
      </c>
      <c r="E133" t="str">
        <f>IF(AND($B$2&lt;&gt;"",'Example Journal'!C133=$B$2,'Example Journal'!A133&lt;&gt;""),'Example Journal'!E133,"")</f>
        <v/>
      </c>
      <c r="F133" s="6" t="str">
        <f>IF(AND($B$2&lt;&gt;"",'Example Journal'!C133=$B$2,'Example Journal'!A133&lt;&gt;""),'Example Journal'!F133,"")</f>
        <v/>
      </c>
      <c r="G133" s="6" t="str">
        <f>IF(AND($B$2&lt;&gt;"",'Example Journal'!C133=$B$2,'Example Journal'!A133&lt;&gt;""),'Example Journal'!G133,"")</f>
        <v/>
      </c>
      <c r="H133" s="6" t="str">
        <f>IF(A133="","",SUM(F$6:F133)-SUM(G$6:G133))</f>
        <v/>
      </c>
      <c r="I133" s="7" t="str">
        <f>IF(A133="","",ROW('Example Journal'!A133))</f>
        <v/>
      </c>
    </row>
    <row r="134" spans="1:9" x14ac:dyDescent="0.25">
      <c r="A134" t="str">
        <f>IF(AND($B$2&lt;&gt;"",'Example Journal'!C134=$B$2,'Example Journal'!A134&lt;&gt;""),'Example Journal'!A134,"")</f>
        <v/>
      </c>
      <c r="B134" s="10" t="str">
        <f>IF(AND($B$2&lt;&gt;"",'Example Journal'!C134=$B$2,'Example Journal'!A134&lt;&gt;""),'Example Journal'!B134,"")</f>
        <v/>
      </c>
      <c r="C134" t="str">
        <f>IF(AND($B$2&lt;&gt;"",'Example Journal'!C134=$B$2,'Example Journal'!A134&lt;&gt;""),'Example Journal'!C134,"")</f>
        <v/>
      </c>
      <c r="D134" t="str">
        <f>IF(AND($B$2&lt;&gt;"",'Example Journal'!C134=$B$2,'Example Journal'!A134&lt;&gt;""),'Example Journal'!D134,"")</f>
        <v/>
      </c>
      <c r="E134" t="str">
        <f>IF(AND($B$2&lt;&gt;"",'Example Journal'!C134=$B$2,'Example Journal'!A134&lt;&gt;""),'Example Journal'!E134,"")</f>
        <v/>
      </c>
      <c r="F134" s="6" t="str">
        <f>IF(AND($B$2&lt;&gt;"",'Example Journal'!C134=$B$2,'Example Journal'!A134&lt;&gt;""),'Example Journal'!F134,"")</f>
        <v/>
      </c>
      <c r="G134" s="6" t="str">
        <f>IF(AND($B$2&lt;&gt;"",'Example Journal'!C134=$B$2,'Example Journal'!A134&lt;&gt;""),'Example Journal'!G134,"")</f>
        <v/>
      </c>
      <c r="H134" s="6" t="str">
        <f>IF(A134="","",SUM(F$6:F134)-SUM(G$6:G134))</f>
        <v/>
      </c>
      <c r="I134" s="7" t="str">
        <f>IF(A134="","",ROW('Example Journal'!A134))</f>
        <v/>
      </c>
    </row>
    <row r="135" spans="1:9" x14ac:dyDescent="0.25">
      <c r="A135" t="str">
        <f>IF(AND($B$2&lt;&gt;"",'Example Journal'!C135=$B$2,'Example Journal'!A135&lt;&gt;""),'Example Journal'!A135,"")</f>
        <v/>
      </c>
      <c r="B135" s="10" t="str">
        <f>IF(AND($B$2&lt;&gt;"",'Example Journal'!C135=$B$2,'Example Journal'!A135&lt;&gt;""),'Example Journal'!B135,"")</f>
        <v/>
      </c>
      <c r="C135" t="str">
        <f>IF(AND($B$2&lt;&gt;"",'Example Journal'!C135=$B$2,'Example Journal'!A135&lt;&gt;""),'Example Journal'!C135,"")</f>
        <v/>
      </c>
      <c r="D135" t="str">
        <f>IF(AND($B$2&lt;&gt;"",'Example Journal'!C135=$B$2,'Example Journal'!A135&lt;&gt;""),'Example Journal'!D135,"")</f>
        <v/>
      </c>
      <c r="E135" t="str">
        <f>IF(AND($B$2&lt;&gt;"",'Example Journal'!C135=$B$2,'Example Journal'!A135&lt;&gt;""),'Example Journal'!E135,"")</f>
        <v/>
      </c>
      <c r="F135" s="6" t="str">
        <f>IF(AND($B$2&lt;&gt;"",'Example Journal'!C135=$B$2,'Example Journal'!A135&lt;&gt;""),'Example Journal'!F135,"")</f>
        <v/>
      </c>
      <c r="G135" s="6" t="str">
        <f>IF(AND($B$2&lt;&gt;"",'Example Journal'!C135=$B$2,'Example Journal'!A135&lt;&gt;""),'Example Journal'!G135,"")</f>
        <v/>
      </c>
      <c r="H135" s="6" t="str">
        <f>IF(A135="","",SUM(F$6:F135)-SUM(G$6:G135))</f>
        <v/>
      </c>
      <c r="I135" s="7" t="str">
        <f>IF(A135="","",ROW('Example Journal'!A135))</f>
        <v/>
      </c>
    </row>
    <row r="136" spans="1:9" x14ac:dyDescent="0.25">
      <c r="A136" t="str">
        <f>IF(AND($B$2&lt;&gt;"",'Example Journal'!C136=$B$2,'Example Journal'!A136&lt;&gt;""),'Example Journal'!A136,"")</f>
        <v/>
      </c>
      <c r="B136" s="10" t="str">
        <f>IF(AND($B$2&lt;&gt;"",'Example Journal'!C136=$B$2,'Example Journal'!A136&lt;&gt;""),'Example Journal'!B136,"")</f>
        <v/>
      </c>
      <c r="C136" t="str">
        <f>IF(AND($B$2&lt;&gt;"",'Example Journal'!C136=$B$2,'Example Journal'!A136&lt;&gt;""),'Example Journal'!C136,"")</f>
        <v/>
      </c>
      <c r="D136" t="str">
        <f>IF(AND($B$2&lt;&gt;"",'Example Journal'!C136=$B$2,'Example Journal'!A136&lt;&gt;""),'Example Journal'!D136,"")</f>
        <v/>
      </c>
      <c r="E136" t="str">
        <f>IF(AND($B$2&lt;&gt;"",'Example Journal'!C136=$B$2,'Example Journal'!A136&lt;&gt;""),'Example Journal'!E136,"")</f>
        <v/>
      </c>
      <c r="F136" s="6" t="str">
        <f>IF(AND($B$2&lt;&gt;"",'Example Journal'!C136=$B$2,'Example Journal'!A136&lt;&gt;""),'Example Journal'!F136,"")</f>
        <v/>
      </c>
      <c r="G136" s="6" t="str">
        <f>IF(AND($B$2&lt;&gt;"",'Example Journal'!C136=$B$2,'Example Journal'!A136&lt;&gt;""),'Example Journal'!G136,"")</f>
        <v/>
      </c>
      <c r="H136" s="6" t="str">
        <f>IF(A136="","",SUM(F$6:F136)-SUM(G$6:G136))</f>
        <v/>
      </c>
      <c r="I136" s="7" t="str">
        <f>IF(A136="","",ROW('Example Journal'!A136))</f>
        <v/>
      </c>
    </row>
    <row r="137" spans="1:9" x14ac:dyDescent="0.25">
      <c r="A137" t="str">
        <f>IF(AND($B$2&lt;&gt;"",'Example Journal'!C137=$B$2,'Example Journal'!A137&lt;&gt;""),'Example Journal'!A137,"")</f>
        <v/>
      </c>
      <c r="B137" s="10" t="str">
        <f>IF(AND($B$2&lt;&gt;"",'Example Journal'!C137=$B$2,'Example Journal'!A137&lt;&gt;""),'Example Journal'!B137,"")</f>
        <v/>
      </c>
      <c r="C137" t="str">
        <f>IF(AND($B$2&lt;&gt;"",'Example Journal'!C137=$B$2,'Example Journal'!A137&lt;&gt;""),'Example Journal'!C137,"")</f>
        <v/>
      </c>
      <c r="D137" t="str">
        <f>IF(AND($B$2&lt;&gt;"",'Example Journal'!C137=$B$2,'Example Journal'!A137&lt;&gt;""),'Example Journal'!D137,"")</f>
        <v/>
      </c>
      <c r="E137" t="str">
        <f>IF(AND($B$2&lt;&gt;"",'Example Journal'!C137=$B$2,'Example Journal'!A137&lt;&gt;""),'Example Journal'!E137,"")</f>
        <v/>
      </c>
      <c r="F137" s="6" t="str">
        <f>IF(AND($B$2&lt;&gt;"",'Example Journal'!C137=$B$2,'Example Journal'!A137&lt;&gt;""),'Example Journal'!F137,"")</f>
        <v/>
      </c>
      <c r="G137" s="6" t="str">
        <f>IF(AND($B$2&lt;&gt;"",'Example Journal'!C137=$B$2,'Example Journal'!A137&lt;&gt;""),'Example Journal'!G137,"")</f>
        <v/>
      </c>
      <c r="H137" s="6" t="str">
        <f>IF(A137="","",SUM(F$6:F137)-SUM(G$6:G137))</f>
        <v/>
      </c>
      <c r="I137" s="7" t="str">
        <f>IF(A137="","",ROW('Example Journal'!A137))</f>
        <v/>
      </c>
    </row>
    <row r="138" spans="1:9" x14ac:dyDescent="0.25">
      <c r="A138" t="str">
        <f>IF(AND($B$2&lt;&gt;"",'Example Journal'!C138=$B$2,'Example Journal'!A138&lt;&gt;""),'Example Journal'!A138,"")</f>
        <v/>
      </c>
      <c r="B138" s="10" t="str">
        <f>IF(AND($B$2&lt;&gt;"",'Example Journal'!C138=$B$2,'Example Journal'!A138&lt;&gt;""),'Example Journal'!B138,"")</f>
        <v/>
      </c>
      <c r="C138" t="str">
        <f>IF(AND($B$2&lt;&gt;"",'Example Journal'!C138=$B$2,'Example Journal'!A138&lt;&gt;""),'Example Journal'!C138,"")</f>
        <v/>
      </c>
      <c r="D138" t="str">
        <f>IF(AND($B$2&lt;&gt;"",'Example Journal'!C138=$B$2,'Example Journal'!A138&lt;&gt;""),'Example Journal'!D138,"")</f>
        <v/>
      </c>
      <c r="E138" t="str">
        <f>IF(AND($B$2&lt;&gt;"",'Example Journal'!C138=$B$2,'Example Journal'!A138&lt;&gt;""),'Example Journal'!E138,"")</f>
        <v/>
      </c>
      <c r="F138" s="6" t="str">
        <f>IF(AND($B$2&lt;&gt;"",'Example Journal'!C138=$B$2,'Example Journal'!A138&lt;&gt;""),'Example Journal'!F138,"")</f>
        <v/>
      </c>
      <c r="G138" s="6" t="str">
        <f>IF(AND($B$2&lt;&gt;"",'Example Journal'!C138=$B$2,'Example Journal'!A138&lt;&gt;""),'Example Journal'!G138,"")</f>
        <v/>
      </c>
      <c r="H138" s="6" t="str">
        <f>IF(A138="","",SUM(F$6:F138)-SUM(G$6:G138))</f>
        <v/>
      </c>
      <c r="I138" s="7" t="str">
        <f>IF(A138="","",ROW('Example Journal'!A138))</f>
        <v/>
      </c>
    </row>
    <row r="139" spans="1:9" x14ac:dyDescent="0.25">
      <c r="A139" t="str">
        <f>IF(AND($B$2&lt;&gt;"",'Example Journal'!C139=$B$2,'Example Journal'!A139&lt;&gt;""),'Example Journal'!A139,"")</f>
        <v/>
      </c>
      <c r="B139" s="10" t="str">
        <f>IF(AND($B$2&lt;&gt;"",'Example Journal'!C139=$B$2,'Example Journal'!A139&lt;&gt;""),'Example Journal'!B139,"")</f>
        <v/>
      </c>
      <c r="C139" t="str">
        <f>IF(AND($B$2&lt;&gt;"",'Example Journal'!C139=$B$2,'Example Journal'!A139&lt;&gt;""),'Example Journal'!C139,"")</f>
        <v/>
      </c>
      <c r="D139" t="str">
        <f>IF(AND($B$2&lt;&gt;"",'Example Journal'!C139=$B$2,'Example Journal'!A139&lt;&gt;""),'Example Journal'!D139,"")</f>
        <v/>
      </c>
      <c r="E139" t="str">
        <f>IF(AND($B$2&lt;&gt;"",'Example Journal'!C139=$B$2,'Example Journal'!A139&lt;&gt;""),'Example Journal'!E139,"")</f>
        <v/>
      </c>
      <c r="F139" s="6" t="str">
        <f>IF(AND($B$2&lt;&gt;"",'Example Journal'!C139=$B$2,'Example Journal'!A139&lt;&gt;""),'Example Journal'!F139,"")</f>
        <v/>
      </c>
      <c r="G139" s="6" t="str">
        <f>IF(AND($B$2&lt;&gt;"",'Example Journal'!C139=$B$2,'Example Journal'!A139&lt;&gt;""),'Example Journal'!G139,"")</f>
        <v/>
      </c>
      <c r="H139" s="6" t="str">
        <f>IF(A139="","",SUM(F$6:F139)-SUM(G$6:G139))</f>
        <v/>
      </c>
      <c r="I139" s="7" t="str">
        <f>IF(A139="","",ROW('Example Journal'!A139))</f>
        <v/>
      </c>
    </row>
    <row r="140" spans="1:9" x14ac:dyDescent="0.25">
      <c r="A140" t="str">
        <f>IF(AND($B$2&lt;&gt;"",'Example Journal'!C140=$B$2,'Example Journal'!A140&lt;&gt;""),'Example Journal'!A140,"")</f>
        <v/>
      </c>
      <c r="B140" s="10" t="str">
        <f>IF(AND($B$2&lt;&gt;"",'Example Journal'!C140=$B$2,'Example Journal'!A140&lt;&gt;""),'Example Journal'!B140,"")</f>
        <v/>
      </c>
      <c r="C140" t="str">
        <f>IF(AND($B$2&lt;&gt;"",'Example Journal'!C140=$B$2,'Example Journal'!A140&lt;&gt;""),'Example Journal'!C140,"")</f>
        <v/>
      </c>
      <c r="D140" t="str">
        <f>IF(AND($B$2&lt;&gt;"",'Example Journal'!C140=$B$2,'Example Journal'!A140&lt;&gt;""),'Example Journal'!D140,"")</f>
        <v/>
      </c>
      <c r="E140" t="str">
        <f>IF(AND($B$2&lt;&gt;"",'Example Journal'!C140=$B$2,'Example Journal'!A140&lt;&gt;""),'Example Journal'!E140,"")</f>
        <v/>
      </c>
      <c r="F140" s="6" t="str">
        <f>IF(AND($B$2&lt;&gt;"",'Example Journal'!C140=$B$2,'Example Journal'!A140&lt;&gt;""),'Example Journal'!F140,"")</f>
        <v/>
      </c>
      <c r="G140" s="6" t="str">
        <f>IF(AND($B$2&lt;&gt;"",'Example Journal'!C140=$B$2,'Example Journal'!A140&lt;&gt;""),'Example Journal'!G140,"")</f>
        <v/>
      </c>
      <c r="H140" s="6" t="str">
        <f>IF(A140="","",SUM(F$6:F140)-SUM(G$6:G140))</f>
        <v/>
      </c>
      <c r="I140" s="7" t="str">
        <f>IF(A140="","",ROW('Example Journal'!A140))</f>
        <v/>
      </c>
    </row>
    <row r="141" spans="1:9" x14ac:dyDescent="0.25">
      <c r="A141" t="str">
        <f>IF(AND($B$2&lt;&gt;"",'Example Journal'!C141=$B$2,'Example Journal'!A141&lt;&gt;""),'Example Journal'!A141,"")</f>
        <v/>
      </c>
      <c r="B141" s="10" t="str">
        <f>IF(AND($B$2&lt;&gt;"",'Example Journal'!C141=$B$2,'Example Journal'!A141&lt;&gt;""),'Example Journal'!B141,"")</f>
        <v/>
      </c>
      <c r="C141" t="str">
        <f>IF(AND($B$2&lt;&gt;"",'Example Journal'!C141=$B$2,'Example Journal'!A141&lt;&gt;""),'Example Journal'!C141,"")</f>
        <v/>
      </c>
      <c r="D141" t="str">
        <f>IF(AND($B$2&lt;&gt;"",'Example Journal'!C141=$B$2,'Example Journal'!A141&lt;&gt;""),'Example Journal'!D141,"")</f>
        <v/>
      </c>
      <c r="E141" t="str">
        <f>IF(AND($B$2&lt;&gt;"",'Example Journal'!C141=$B$2,'Example Journal'!A141&lt;&gt;""),'Example Journal'!E141,"")</f>
        <v/>
      </c>
      <c r="F141" s="6" t="str">
        <f>IF(AND($B$2&lt;&gt;"",'Example Journal'!C141=$B$2,'Example Journal'!A141&lt;&gt;""),'Example Journal'!F141,"")</f>
        <v/>
      </c>
      <c r="G141" s="6" t="str">
        <f>IF(AND($B$2&lt;&gt;"",'Example Journal'!C141=$B$2,'Example Journal'!A141&lt;&gt;""),'Example Journal'!G141,"")</f>
        <v/>
      </c>
      <c r="H141" s="6" t="str">
        <f>IF(A141="","",SUM(F$6:F141)-SUM(G$6:G141))</f>
        <v/>
      </c>
      <c r="I141" s="7" t="str">
        <f>IF(A141="","",ROW('Example Journal'!A141))</f>
        <v/>
      </c>
    </row>
    <row r="142" spans="1:9" x14ac:dyDescent="0.25">
      <c r="A142" t="str">
        <f>IF(AND($B$2&lt;&gt;"",'Example Journal'!C142=$B$2,'Example Journal'!A142&lt;&gt;""),'Example Journal'!A142,"")</f>
        <v/>
      </c>
      <c r="B142" s="10" t="str">
        <f>IF(AND($B$2&lt;&gt;"",'Example Journal'!C142=$B$2,'Example Journal'!A142&lt;&gt;""),'Example Journal'!B142,"")</f>
        <v/>
      </c>
      <c r="C142" t="str">
        <f>IF(AND($B$2&lt;&gt;"",'Example Journal'!C142=$B$2,'Example Journal'!A142&lt;&gt;""),'Example Journal'!C142,"")</f>
        <v/>
      </c>
      <c r="D142" t="str">
        <f>IF(AND($B$2&lt;&gt;"",'Example Journal'!C142=$B$2,'Example Journal'!A142&lt;&gt;""),'Example Journal'!D142,"")</f>
        <v/>
      </c>
      <c r="E142" t="str">
        <f>IF(AND($B$2&lt;&gt;"",'Example Journal'!C142=$B$2,'Example Journal'!A142&lt;&gt;""),'Example Journal'!E142,"")</f>
        <v/>
      </c>
      <c r="F142" s="6" t="str">
        <f>IF(AND($B$2&lt;&gt;"",'Example Journal'!C142=$B$2,'Example Journal'!A142&lt;&gt;""),'Example Journal'!F142,"")</f>
        <v/>
      </c>
      <c r="G142" s="6" t="str">
        <f>IF(AND($B$2&lt;&gt;"",'Example Journal'!C142=$B$2,'Example Journal'!A142&lt;&gt;""),'Example Journal'!G142,"")</f>
        <v/>
      </c>
      <c r="H142" s="6" t="str">
        <f>IF(A142="","",SUM(F$6:F142)-SUM(G$6:G142))</f>
        <v/>
      </c>
      <c r="I142" s="7" t="str">
        <f>IF(A142="","",ROW('Example Journal'!A142))</f>
        <v/>
      </c>
    </row>
    <row r="143" spans="1:9" x14ac:dyDescent="0.25">
      <c r="A143" t="str">
        <f>IF(AND($B$2&lt;&gt;"",'Example Journal'!C143=$B$2,'Example Journal'!A143&lt;&gt;""),'Example Journal'!A143,"")</f>
        <v/>
      </c>
      <c r="B143" s="10" t="str">
        <f>IF(AND($B$2&lt;&gt;"",'Example Journal'!C143=$B$2,'Example Journal'!A143&lt;&gt;""),'Example Journal'!B143,"")</f>
        <v/>
      </c>
      <c r="C143" t="str">
        <f>IF(AND($B$2&lt;&gt;"",'Example Journal'!C143=$B$2,'Example Journal'!A143&lt;&gt;""),'Example Journal'!C143,"")</f>
        <v/>
      </c>
      <c r="D143" t="str">
        <f>IF(AND($B$2&lt;&gt;"",'Example Journal'!C143=$B$2,'Example Journal'!A143&lt;&gt;""),'Example Journal'!D143,"")</f>
        <v/>
      </c>
      <c r="E143" t="str">
        <f>IF(AND($B$2&lt;&gt;"",'Example Journal'!C143=$B$2,'Example Journal'!A143&lt;&gt;""),'Example Journal'!E143,"")</f>
        <v/>
      </c>
      <c r="F143" s="6" t="str">
        <f>IF(AND($B$2&lt;&gt;"",'Example Journal'!C143=$B$2,'Example Journal'!A143&lt;&gt;""),'Example Journal'!F143,"")</f>
        <v/>
      </c>
      <c r="G143" s="6" t="str">
        <f>IF(AND($B$2&lt;&gt;"",'Example Journal'!C143=$B$2,'Example Journal'!A143&lt;&gt;""),'Example Journal'!G143,"")</f>
        <v/>
      </c>
      <c r="H143" s="6" t="str">
        <f>IF(A143="","",SUM(F$6:F143)-SUM(G$6:G143))</f>
        <v/>
      </c>
      <c r="I143" s="7" t="str">
        <f>IF(A143="","",ROW('Example Journal'!A143))</f>
        <v/>
      </c>
    </row>
    <row r="144" spans="1:9" x14ac:dyDescent="0.25">
      <c r="A144" t="str">
        <f>IF(AND($B$2&lt;&gt;"",'Example Journal'!C144=$B$2,'Example Journal'!A144&lt;&gt;""),'Example Journal'!A144,"")</f>
        <v/>
      </c>
      <c r="B144" s="10" t="str">
        <f>IF(AND($B$2&lt;&gt;"",'Example Journal'!C144=$B$2,'Example Journal'!A144&lt;&gt;""),'Example Journal'!B144,"")</f>
        <v/>
      </c>
      <c r="C144" t="str">
        <f>IF(AND($B$2&lt;&gt;"",'Example Journal'!C144=$B$2,'Example Journal'!A144&lt;&gt;""),'Example Journal'!C144,"")</f>
        <v/>
      </c>
      <c r="D144" t="str">
        <f>IF(AND($B$2&lt;&gt;"",'Example Journal'!C144=$B$2,'Example Journal'!A144&lt;&gt;""),'Example Journal'!D144,"")</f>
        <v/>
      </c>
      <c r="E144" t="str">
        <f>IF(AND($B$2&lt;&gt;"",'Example Journal'!C144=$B$2,'Example Journal'!A144&lt;&gt;""),'Example Journal'!E144,"")</f>
        <v/>
      </c>
      <c r="F144" s="6" t="str">
        <f>IF(AND($B$2&lt;&gt;"",'Example Journal'!C144=$B$2,'Example Journal'!A144&lt;&gt;""),'Example Journal'!F144,"")</f>
        <v/>
      </c>
      <c r="G144" s="6" t="str">
        <f>IF(AND($B$2&lt;&gt;"",'Example Journal'!C144=$B$2,'Example Journal'!A144&lt;&gt;""),'Example Journal'!G144,"")</f>
        <v/>
      </c>
      <c r="H144" s="6" t="str">
        <f>IF(A144="","",SUM(F$6:F144)-SUM(G$6:G144))</f>
        <v/>
      </c>
      <c r="I144" s="7" t="str">
        <f>IF(A144="","",ROW('Example Journal'!A144))</f>
        <v/>
      </c>
    </row>
    <row r="145" spans="1:9" x14ac:dyDescent="0.25">
      <c r="A145" t="str">
        <f>IF(AND($B$2&lt;&gt;"",'Example Journal'!C145=$B$2,'Example Journal'!A145&lt;&gt;""),'Example Journal'!A145,"")</f>
        <v/>
      </c>
      <c r="B145" s="10" t="str">
        <f>IF(AND($B$2&lt;&gt;"",'Example Journal'!C145=$B$2,'Example Journal'!A145&lt;&gt;""),'Example Journal'!B145,"")</f>
        <v/>
      </c>
      <c r="C145" t="str">
        <f>IF(AND($B$2&lt;&gt;"",'Example Journal'!C145=$B$2,'Example Journal'!A145&lt;&gt;""),'Example Journal'!C145,"")</f>
        <v/>
      </c>
      <c r="D145" t="str">
        <f>IF(AND($B$2&lt;&gt;"",'Example Journal'!C145=$B$2,'Example Journal'!A145&lt;&gt;""),'Example Journal'!D145,"")</f>
        <v/>
      </c>
      <c r="E145" t="str">
        <f>IF(AND($B$2&lt;&gt;"",'Example Journal'!C145=$B$2,'Example Journal'!A145&lt;&gt;""),'Example Journal'!E145,"")</f>
        <v/>
      </c>
      <c r="F145" s="6" t="str">
        <f>IF(AND($B$2&lt;&gt;"",'Example Journal'!C145=$B$2,'Example Journal'!A145&lt;&gt;""),'Example Journal'!F145,"")</f>
        <v/>
      </c>
      <c r="G145" s="6" t="str">
        <f>IF(AND($B$2&lt;&gt;"",'Example Journal'!C145=$B$2,'Example Journal'!A145&lt;&gt;""),'Example Journal'!G145,"")</f>
        <v/>
      </c>
      <c r="H145" s="6" t="str">
        <f>IF(A145="","",SUM(F$6:F145)-SUM(G$6:G145))</f>
        <v/>
      </c>
      <c r="I145" s="7" t="str">
        <f>IF(A145="","",ROW('Example Journal'!A145))</f>
        <v/>
      </c>
    </row>
    <row r="146" spans="1:9" x14ac:dyDescent="0.25">
      <c r="A146" t="str">
        <f>IF(AND($B$2&lt;&gt;"",'Example Journal'!C146=$B$2,'Example Journal'!A146&lt;&gt;""),'Example Journal'!A146,"")</f>
        <v/>
      </c>
      <c r="B146" s="10" t="str">
        <f>IF(AND($B$2&lt;&gt;"",'Example Journal'!C146=$B$2,'Example Journal'!A146&lt;&gt;""),'Example Journal'!B146,"")</f>
        <v/>
      </c>
      <c r="C146" t="str">
        <f>IF(AND($B$2&lt;&gt;"",'Example Journal'!C146=$B$2,'Example Journal'!A146&lt;&gt;""),'Example Journal'!C146,"")</f>
        <v/>
      </c>
      <c r="D146" t="str">
        <f>IF(AND($B$2&lt;&gt;"",'Example Journal'!C146=$B$2,'Example Journal'!A146&lt;&gt;""),'Example Journal'!D146,"")</f>
        <v/>
      </c>
      <c r="E146" t="str">
        <f>IF(AND($B$2&lt;&gt;"",'Example Journal'!C146=$B$2,'Example Journal'!A146&lt;&gt;""),'Example Journal'!E146,"")</f>
        <v/>
      </c>
      <c r="F146" s="6" t="str">
        <f>IF(AND($B$2&lt;&gt;"",'Example Journal'!C146=$B$2,'Example Journal'!A146&lt;&gt;""),'Example Journal'!F146,"")</f>
        <v/>
      </c>
      <c r="G146" s="6" t="str">
        <f>IF(AND($B$2&lt;&gt;"",'Example Journal'!C146=$B$2,'Example Journal'!A146&lt;&gt;""),'Example Journal'!G146,"")</f>
        <v/>
      </c>
      <c r="H146" s="6" t="str">
        <f>IF(A146="","",SUM(F$6:F146)-SUM(G$6:G146))</f>
        <v/>
      </c>
      <c r="I146" s="7" t="str">
        <f>IF(A146="","",ROW('Example Journal'!A146))</f>
        <v/>
      </c>
    </row>
    <row r="147" spans="1:9" x14ac:dyDescent="0.25">
      <c r="A147" t="str">
        <f>IF(AND($B$2&lt;&gt;"",'Example Journal'!C147=$B$2,'Example Journal'!A147&lt;&gt;""),'Example Journal'!A147,"")</f>
        <v/>
      </c>
      <c r="B147" s="10" t="str">
        <f>IF(AND($B$2&lt;&gt;"",'Example Journal'!C147=$B$2,'Example Journal'!A147&lt;&gt;""),'Example Journal'!B147,"")</f>
        <v/>
      </c>
      <c r="C147" t="str">
        <f>IF(AND($B$2&lt;&gt;"",'Example Journal'!C147=$B$2,'Example Journal'!A147&lt;&gt;""),'Example Journal'!C147,"")</f>
        <v/>
      </c>
      <c r="D147" t="str">
        <f>IF(AND($B$2&lt;&gt;"",'Example Journal'!C147=$B$2,'Example Journal'!A147&lt;&gt;""),'Example Journal'!D147,"")</f>
        <v/>
      </c>
      <c r="E147" t="str">
        <f>IF(AND($B$2&lt;&gt;"",'Example Journal'!C147=$B$2,'Example Journal'!A147&lt;&gt;""),'Example Journal'!E147,"")</f>
        <v/>
      </c>
      <c r="F147" s="6" t="str">
        <f>IF(AND($B$2&lt;&gt;"",'Example Journal'!C147=$B$2,'Example Journal'!A147&lt;&gt;""),'Example Journal'!F147,"")</f>
        <v/>
      </c>
      <c r="G147" s="6" t="str">
        <f>IF(AND($B$2&lt;&gt;"",'Example Journal'!C147=$B$2,'Example Journal'!A147&lt;&gt;""),'Example Journal'!G147,"")</f>
        <v/>
      </c>
      <c r="H147" s="6" t="str">
        <f>IF(A147="","",SUM(F$6:F147)-SUM(G$6:G147))</f>
        <v/>
      </c>
      <c r="I147" s="7" t="str">
        <f>IF(A147="","",ROW('Example Journal'!A147))</f>
        <v/>
      </c>
    </row>
    <row r="148" spans="1:9" x14ac:dyDescent="0.25">
      <c r="A148" t="str">
        <f>IF(AND($B$2&lt;&gt;"",'Example Journal'!C148=$B$2,'Example Journal'!A148&lt;&gt;""),'Example Journal'!A148,"")</f>
        <v/>
      </c>
      <c r="B148" s="10" t="str">
        <f>IF(AND($B$2&lt;&gt;"",'Example Journal'!C148=$B$2,'Example Journal'!A148&lt;&gt;""),'Example Journal'!B148,"")</f>
        <v/>
      </c>
      <c r="C148" t="str">
        <f>IF(AND($B$2&lt;&gt;"",'Example Journal'!C148=$B$2,'Example Journal'!A148&lt;&gt;""),'Example Journal'!C148,"")</f>
        <v/>
      </c>
      <c r="D148" t="str">
        <f>IF(AND($B$2&lt;&gt;"",'Example Journal'!C148=$B$2,'Example Journal'!A148&lt;&gt;""),'Example Journal'!D148,"")</f>
        <v/>
      </c>
      <c r="E148" t="str">
        <f>IF(AND($B$2&lt;&gt;"",'Example Journal'!C148=$B$2,'Example Journal'!A148&lt;&gt;""),'Example Journal'!E148,"")</f>
        <v/>
      </c>
      <c r="F148" s="6" t="str">
        <f>IF(AND($B$2&lt;&gt;"",'Example Journal'!C148=$B$2,'Example Journal'!A148&lt;&gt;""),'Example Journal'!F148,"")</f>
        <v/>
      </c>
      <c r="G148" s="6" t="str">
        <f>IF(AND($B$2&lt;&gt;"",'Example Journal'!C148=$B$2,'Example Journal'!A148&lt;&gt;""),'Example Journal'!G148,"")</f>
        <v/>
      </c>
      <c r="H148" s="6" t="str">
        <f>IF(A148="","",SUM(F$6:F148)-SUM(G$6:G148))</f>
        <v/>
      </c>
      <c r="I148" s="7" t="str">
        <f>IF(A148="","",ROW('Example Journal'!A148))</f>
        <v/>
      </c>
    </row>
    <row r="149" spans="1:9" x14ac:dyDescent="0.25">
      <c r="A149" t="str">
        <f>IF(AND($B$2&lt;&gt;"",'Example Journal'!C149=$B$2,'Example Journal'!A149&lt;&gt;""),'Example Journal'!A149,"")</f>
        <v/>
      </c>
      <c r="B149" s="10" t="str">
        <f>IF(AND($B$2&lt;&gt;"",'Example Journal'!C149=$B$2,'Example Journal'!A149&lt;&gt;""),'Example Journal'!B149,"")</f>
        <v/>
      </c>
      <c r="C149" t="str">
        <f>IF(AND($B$2&lt;&gt;"",'Example Journal'!C149=$B$2,'Example Journal'!A149&lt;&gt;""),'Example Journal'!C149,"")</f>
        <v/>
      </c>
      <c r="D149" t="str">
        <f>IF(AND($B$2&lt;&gt;"",'Example Journal'!C149=$B$2,'Example Journal'!A149&lt;&gt;""),'Example Journal'!D149,"")</f>
        <v/>
      </c>
      <c r="E149" t="str">
        <f>IF(AND($B$2&lt;&gt;"",'Example Journal'!C149=$B$2,'Example Journal'!A149&lt;&gt;""),'Example Journal'!E149,"")</f>
        <v/>
      </c>
      <c r="F149" s="6" t="str">
        <f>IF(AND($B$2&lt;&gt;"",'Example Journal'!C149=$B$2,'Example Journal'!A149&lt;&gt;""),'Example Journal'!F149,"")</f>
        <v/>
      </c>
      <c r="G149" s="6" t="str">
        <f>IF(AND($B$2&lt;&gt;"",'Example Journal'!C149=$B$2,'Example Journal'!A149&lt;&gt;""),'Example Journal'!G149,"")</f>
        <v/>
      </c>
      <c r="H149" s="6" t="str">
        <f>IF(A149="","",SUM(F$6:F149)-SUM(G$6:G149))</f>
        <v/>
      </c>
      <c r="I149" s="7" t="str">
        <f>IF(A149="","",ROW('Example Journal'!A149))</f>
        <v/>
      </c>
    </row>
    <row r="150" spans="1:9" x14ac:dyDescent="0.25">
      <c r="A150" t="str">
        <f>IF(AND($B$2&lt;&gt;"",'Example Journal'!C150=$B$2,'Example Journal'!A150&lt;&gt;""),'Example Journal'!A150,"")</f>
        <v/>
      </c>
      <c r="B150" s="10" t="str">
        <f>IF(AND($B$2&lt;&gt;"",'Example Journal'!C150=$B$2,'Example Journal'!A150&lt;&gt;""),'Example Journal'!B150,"")</f>
        <v/>
      </c>
      <c r="C150" t="str">
        <f>IF(AND($B$2&lt;&gt;"",'Example Journal'!C150=$B$2,'Example Journal'!A150&lt;&gt;""),'Example Journal'!C150,"")</f>
        <v/>
      </c>
      <c r="D150" t="str">
        <f>IF(AND($B$2&lt;&gt;"",'Example Journal'!C150=$B$2,'Example Journal'!A150&lt;&gt;""),'Example Journal'!D150,"")</f>
        <v/>
      </c>
      <c r="E150" t="str">
        <f>IF(AND($B$2&lt;&gt;"",'Example Journal'!C150=$B$2,'Example Journal'!A150&lt;&gt;""),'Example Journal'!E150,"")</f>
        <v/>
      </c>
      <c r="F150" s="6" t="str">
        <f>IF(AND($B$2&lt;&gt;"",'Example Journal'!C150=$B$2,'Example Journal'!A150&lt;&gt;""),'Example Journal'!F150,"")</f>
        <v/>
      </c>
      <c r="G150" s="6" t="str">
        <f>IF(AND($B$2&lt;&gt;"",'Example Journal'!C150=$B$2,'Example Journal'!A150&lt;&gt;""),'Example Journal'!G150,"")</f>
        <v/>
      </c>
      <c r="H150" s="6" t="str">
        <f>IF(A150="","",SUM(F$6:F150)-SUM(G$6:G150))</f>
        <v/>
      </c>
      <c r="I150" s="7" t="str">
        <f>IF(A150="","",ROW('Example Journal'!A150))</f>
        <v/>
      </c>
    </row>
    <row r="151" spans="1:9" x14ac:dyDescent="0.25">
      <c r="A151" t="str">
        <f>IF(AND($B$2&lt;&gt;"",'Example Journal'!C151=$B$2,'Example Journal'!A151&lt;&gt;""),'Example Journal'!A151,"")</f>
        <v/>
      </c>
      <c r="B151" s="10" t="str">
        <f>IF(AND($B$2&lt;&gt;"",'Example Journal'!C151=$B$2,'Example Journal'!A151&lt;&gt;""),'Example Journal'!B151,"")</f>
        <v/>
      </c>
      <c r="C151" t="str">
        <f>IF(AND($B$2&lt;&gt;"",'Example Journal'!C151=$B$2,'Example Journal'!A151&lt;&gt;""),'Example Journal'!C151,"")</f>
        <v/>
      </c>
      <c r="D151" t="str">
        <f>IF(AND($B$2&lt;&gt;"",'Example Journal'!C151=$B$2,'Example Journal'!A151&lt;&gt;""),'Example Journal'!D151,"")</f>
        <v/>
      </c>
      <c r="E151" t="str">
        <f>IF(AND($B$2&lt;&gt;"",'Example Journal'!C151=$B$2,'Example Journal'!A151&lt;&gt;""),'Example Journal'!E151,"")</f>
        <v/>
      </c>
      <c r="F151" s="6" t="str">
        <f>IF(AND($B$2&lt;&gt;"",'Example Journal'!C151=$B$2,'Example Journal'!A151&lt;&gt;""),'Example Journal'!F151,"")</f>
        <v/>
      </c>
      <c r="G151" s="6" t="str">
        <f>IF(AND($B$2&lt;&gt;"",'Example Journal'!C151=$B$2,'Example Journal'!A151&lt;&gt;""),'Example Journal'!G151,"")</f>
        <v/>
      </c>
      <c r="H151" s="6" t="str">
        <f>IF(A151="","",SUM(F$6:F151)-SUM(G$6:G151))</f>
        <v/>
      </c>
      <c r="I151" s="7" t="str">
        <f>IF(A151="","",ROW('Example Journal'!A151))</f>
        <v/>
      </c>
    </row>
    <row r="152" spans="1:9" x14ac:dyDescent="0.25">
      <c r="A152" t="str">
        <f>IF(AND($B$2&lt;&gt;"",'Example Journal'!C152=$B$2,'Example Journal'!A152&lt;&gt;""),'Example Journal'!A152,"")</f>
        <v/>
      </c>
      <c r="B152" s="10" t="str">
        <f>IF(AND($B$2&lt;&gt;"",'Example Journal'!C152=$B$2,'Example Journal'!A152&lt;&gt;""),'Example Journal'!B152,"")</f>
        <v/>
      </c>
      <c r="C152" t="str">
        <f>IF(AND($B$2&lt;&gt;"",'Example Journal'!C152=$B$2,'Example Journal'!A152&lt;&gt;""),'Example Journal'!C152,"")</f>
        <v/>
      </c>
      <c r="D152" t="str">
        <f>IF(AND($B$2&lt;&gt;"",'Example Journal'!C152=$B$2,'Example Journal'!A152&lt;&gt;""),'Example Journal'!D152,"")</f>
        <v/>
      </c>
      <c r="E152" t="str">
        <f>IF(AND($B$2&lt;&gt;"",'Example Journal'!C152=$B$2,'Example Journal'!A152&lt;&gt;""),'Example Journal'!E152,"")</f>
        <v/>
      </c>
      <c r="F152" s="6" t="str">
        <f>IF(AND($B$2&lt;&gt;"",'Example Journal'!C152=$B$2,'Example Journal'!A152&lt;&gt;""),'Example Journal'!F152,"")</f>
        <v/>
      </c>
      <c r="G152" s="6" t="str">
        <f>IF(AND($B$2&lt;&gt;"",'Example Journal'!C152=$B$2,'Example Journal'!A152&lt;&gt;""),'Example Journal'!G152,"")</f>
        <v/>
      </c>
      <c r="H152" s="6" t="str">
        <f>IF(A152="","",SUM(F$6:F152)-SUM(G$6:G152))</f>
        <v/>
      </c>
      <c r="I152" s="7" t="str">
        <f>IF(A152="","",ROW('Example Journal'!A152))</f>
        <v/>
      </c>
    </row>
    <row r="153" spans="1:9" x14ac:dyDescent="0.25">
      <c r="A153" t="str">
        <f>IF(AND($B$2&lt;&gt;"",'Example Journal'!C153=$B$2,'Example Journal'!A153&lt;&gt;""),'Example Journal'!A153,"")</f>
        <v/>
      </c>
      <c r="B153" s="10" t="str">
        <f>IF(AND($B$2&lt;&gt;"",'Example Journal'!C153=$B$2,'Example Journal'!A153&lt;&gt;""),'Example Journal'!B153,"")</f>
        <v/>
      </c>
      <c r="C153" t="str">
        <f>IF(AND($B$2&lt;&gt;"",'Example Journal'!C153=$B$2,'Example Journal'!A153&lt;&gt;""),'Example Journal'!C153,"")</f>
        <v/>
      </c>
      <c r="D153" t="str">
        <f>IF(AND($B$2&lt;&gt;"",'Example Journal'!C153=$B$2,'Example Journal'!A153&lt;&gt;""),'Example Journal'!D153,"")</f>
        <v/>
      </c>
      <c r="E153" t="str">
        <f>IF(AND($B$2&lt;&gt;"",'Example Journal'!C153=$B$2,'Example Journal'!A153&lt;&gt;""),'Example Journal'!E153,"")</f>
        <v/>
      </c>
      <c r="F153" s="6" t="str">
        <f>IF(AND($B$2&lt;&gt;"",'Example Journal'!C153=$B$2,'Example Journal'!A153&lt;&gt;""),'Example Journal'!F153,"")</f>
        <v/>
      </c>
      <c r="G153" s="6" t="str">
        <f>IF(AND($B$2&lt;&gt;"",'Example Journal'!C153=$B$2,'Example Journal'!A153&lt;&gt;""),'Example Journal'!G153,"")</f>
        <v/>
      </c>
      <c r="H153" s="6" t="str">
        <f>IF(A153="","",SUM(F$6:F153)-SUM(G$6:G153))</f>
        <v/>
      </c>
      <c r="I153" s="7" t="str">
        <f>IF(A153="","",ROW('Example Journal'!A153))</f>
        <v/>
      </c>
    </row>
    <row r="154" spans="1:9" x14ac:dyDescent="0.25">
      <c r="A154" t="str">
        <f>IF(AND($B$2&lt;&gt;"",'Example Journal'!C154=$B$2,'Example Journal'!A154&lt;&gt;""),'Example Journal'!A154,"")</f>
        <v/>
      </c>
      <c r="B154" s="10" t="str">
        <f>IF(AND($B$2&lt;&gt;"",'Example Journal'!C154=$B$2,'Example Journal'!A154&lt;&gt;""),'Example Journal'!B154,"")</f>
        <v/>
      </c>
      <c r="C154" t="str">
        <f>IF(AND($B$2&lt;&gt;"",'Example Journal'!C154=$B$2,'Example Journal'!A154&lt;&gt;""),'Example Journal'!C154,"")</f>
        <v/>
      </c>
      <c r="D154" t="str">
        <f>IF(AND($B$2&lt;&gt;"",'Example Journal'!C154=$B$2,'Example Journal'!A154&lt;&gt;""),'Example Journal'!D154,"")</f>
        <v/>
      </c>
      <c r="E154" t="str">
        <f>IF(AND($B$2&lt;&gt;"",'Example Journal'!C154=$B$2,'Example Journal'!A154&lt;&gt;""),'Example Journal'!E154,"")</f>
        <v/>
      </c>
      <c r="F154" s="6" t="str">
        <f>IF(AND($B$2&lt;&gt;"",'Example Journal'!C154=$B$2,'Example Journal'!A154&lt;&gt;""),'Example Journal'!F154,"")</f>
        <v/>
      </c>
      <c r="G154" s="6" t="str">
        <f>IF(AND($B$2&lt;&gt;"",'Example Journal'!C154=$B$2,'Example Journal'!A154&lt;&gt;""),'Example Journal'!G154,"")</f>
        <v/>
      </c>
      <c r="H154" s="6" t="str">
        <f>IF(A154="","",SUM(F$6:F154)-SUM(G$6:G154))</f>
        <v/>
      </c>
      <c r="I154" s="7" t="str">
        <f>IF(A154="","",ROW('Example Journal'!A154))</f>
        <v/>
      </c>
    </row>
    <row r="155" spans="1:9" x14ac:dyDescent="0.25">
      <c r="A155" t="str">
        <f>IF(AND($B$2&lt;&gt;"",'Example Journal'!C155=$B$2,'Example Journal'!A155&lt;&gt;""),'Example Journal'!A155,"")</f>
        <v/>
      </c>
      <c r="B155" s="10" t="str">
        <f>IF(AND($B$2&lt;&gt;"",'Example Journal'!C155=$B$2,'Example Journal'!A155&lt;&gt;""),'Example Journal'!B155,"")</f>
        <v/>
      </c>
      <c r="C155" t="str">
        <f>IF(AND($B$2&lt;&gt;"",'Example Journal'!C155=$B$2,'Example Journal'!A155&lt;&gt;""),'Example Journal'!C155,"")</f>
        <v/>
      </c>
      <c r="D155" t="str">
        <f>IF(AND($B$2&lt;&gt;"",'Example Journal'!C155=$B$2,'Example Journal'!A155&lt;&gt;""),'Example Journal'!D155,"")</f>
        <v/>
      </c>
      <c r="E155" t="str">
        <f>IF(AND($B$2&lt;&gt;"",'Example Journal'!C155=$B$2,'Example Journal'!A155&lt;&gt;""),'Example Journal'!E155,"")</f>
        <v/>
      </c>
      <c r="F155" s="6" t="str">
        <f>IF(AND($B$2&lt;&gt;"",'Example Journal'!C155=$B$2,'Example Journal'!A155&lt;&gt;""),'Example Journal'!F155,"")</f>
        <v/>
      </c>
      <c r="G155" s="6" t="str">
        <f>IF(AND($B$2&lt;&gt;"",'Example Journal'!C155=$B$2,'Example Journal'!A155&lt;&gt;""),'Example Journal'!G155,"")</f>
        <v/>
      </c>
      <c r="H155" s="6" t="str">
        <f>IF(A155="","",SUM(F$6:F155)-SUM(G$6:G155))</f>
        <v/>
      </c>
      <c r="I155" s="7" t="str">
        <f>IF(A155="","",ROW('Example Journal'!A155))</f>
        <v/>
      </c>
    </row>
    <row r="156" spans="1:9" x14ac:dyDescent="0.25">
      <c r="A156" t="str">
        <f>IF(AND($B$2&lt;&gt;"",'Example Journal'!C156=$B$2,'Example Journal'!A156&lt;&gt;""),'Example Journal'!A156,"")</f>
        <v/>
      </c>
      <c r="B156" s="10" t="str">
        <f>IF(AND($B$2&lt;&gt;"",'Example Journal'!C156=$B$2,'Example Journal'!A156&lt;&gt;""),'Example Journal'!B156,"")</f>
        <v/>
      </c>
      <c r="C156" t="str">
        <f>IF(AND($B$2&lt;&gt;"",'Example Journal'!C156=$B$2,'Example Journal'!A156&lt;&gt;""),'Example Journal'!C156,"")</f>
        <v/>
      </c>
      <c r="D156" t="str">
        <f>IF(AND($B$2&lt;&gt;"",'Example Journal'!C156=$B$2,'Example Journal'!A156&lt;&gt;""),'Example Journal'!D156,"")</f>
        <v/>
      </c>
      <c r="E156" t="str">
        <f>IF(AND($B$2&lt;&gt;"",'Example Journal'!C156=$B$2,'Example Journal'!A156&lt;&gt;""),'Example Journal'!E156,"")</f>
        <v/>
      </c>
      <c r="F156" s="6" t="str">
        <f>IF(AND($B$2&lt;&gt;"",'Example Journal'!C156=$B$2,'Example Journal'!A156&lt;&gt;""),'Example Journal'!F156,"")</f>
        <v/>
      </c>
      <c r="G156" s="6" t="str">
        <f>IF(AND($B$2&lt;&gt;"",'Example Journal'!C156=$B$2,'Example Journal'!A156&lt;&gt;""),'Example Journal'!G156,"")</f>
        <v/>
      </c>
      <c r="H156" s="6" t="str">
        <f>IF(A156="","",SUM(F$6:F156)-SUM(G$6:G156))</f>
        <v/>
      </c>
      <c r="I156" s="7" t="str">
        <f>IF(A156="","",ROW('Example Journal'!A156))</f>
        <v/>
      </c>
    </row>
    <row r="157" spans="1:9" x14ac:dyDescent="0.25">
      <c r="A157" t="str">
        <f>IF(AND($B$2&lt;&gt;"",'Example Journal'!C157=$B$2,'Example Journal'!A157&lt;&gt;""),'Example Journal'!A157,"")</f>
        <v/>
      </c>
      <c r="B157" s="10" t="str">
        <f>IF(AND($B$2&lt;&gt;"",'Example Journal'!C157=$B$2,'Example Journal'!A157&lt;&gt;""),'Example Journal'!B157,"")</f>
        <v/>
      </c>
      <c r="C157" t="str">
        <f>IF(AND($B$2&lt;&gt;"",'Example Journal'!C157=$B$2,'Example Journal'!A157&lt;&gt;""),'Example Journal'!C157,"")</f>
        <v/>
      </c>
      <c r="D157" t="str">
        <f>IF(AND($B$2&lt;&gt;"",'Example Journal'!C157=$B$2,'Example Journal'!A157&lt;&gt;""),'Example Journal'!D157,"")</f>
        <v/>
      </c>
      <c r="E157" t="str">
        <f>IF(AND($B$2&lt;&gt;"",'Example Journal'!C157=$B$2,'Example Journal'!A157&lt;&gt;""),'Example Journal'!E157,"")</f>
        <v/>
      </c>
      <c r="F157" s="6" t="str">
        <f>IF(AND($B$2&lt;&gt;"",'Example Journal'!C157=$B$2,'Example Journal'!A157&lt;&gt;""),'Example Journal'!F157,"")</f>
        <v/>
      </c>
      <c r="G157" s="6" t="str">
        <f>IF(AND($B$2&lt;&gt;"",'Example Journal'!C157=$B$2,'Example Journal'!A157&lt;&gt;""),'Example Journal'!G157,"")</f>
        <v/>
      </c>
      <c r="H157" s="6" t="str">
        <f>IF(A157="","",SUM(F$6:F157)-SUM(G$6:G157))</f>
        <v/>
      </c>
      <c r="I157" s="7" t="str">
        <f>IF(A157="","",ROW('Example Journal'!A157))</f>
        <v/>
      </c>
    </row>
    <row r="158" spans="1:9" x14ac:dyDescent="0.25">
      <c r="A158" t="str">
        <f>IF(AND($B$2&lt;&gt;"",'Example Journal'!C158=$B$2,'Example Journal'!A158&lt;&gt;""),'Example Journal'!A158,"")</f>
        <v/>
      </c>
      <c r="B158" s="10" t="str">
        <f>IF(AND($B$2&lt;&gt;"",'Example Journal'!C158=$B$2,'Example Journal'!A158&lt;&gt;""),'Example Journal'!B158,"")</f>
        <v/>
      </c>
      <c r="C158" t="str">
        <f>IF(AND($B$2&lt;&gt;"",'Example Journal'!C158=$B$2,'Example Journal'!A158&lt;&gt;""),'Example Journal'!C158,"")</f>
        <v/>
      </c>
      <c r="D158" t="str">
        <f>IF(AND($B$2&lt;&gt;"",'Example Journal'!C158=$B$2,'Example Journal'!A158&lt;&gt;""),'Example Journal'!D158,"")</f>
        <v/>
      </c>
      <c r="E158" t="str">
        <f>IF(AND($B$2&lt;&gt;"",'Example Journal'!C158=$B$2,'Example Journal'!A158&lt;&gt;""),'Example Journal'!E158,"")</f>
        <v/>
      </c>
      <c r="F158" s="6" t="str">
        <f>IF(AND($B$2&lt;&gt;"",'Example Journal'!C158=$B$2,'Example Journal'!A158&lt;&gt;""),'Example Journal'!F158,"")</f>
        <v/>
      </c>
      <c r="G158" s="6" t="str">
        <f>IF(AND($B$2&lt;&gt;"",'Example Journal'!C158=$B$2,'Example Journal'!A158&lt;&gt;""),'Example Journal'!G158,"")</f>
        <v/>
      </c>
      <c r="H158" s="6" t="str">
        <f>IF(A158="","",SUM(F$6:F158)-SUM(G$6:G158))</f>
        <v/>
      </c>
      <c r="I158" s="7" t="str">
        <f>IF(A158="","",ROW('Example Journal'!A158))</f>
        <v/>
      </c>
    </row>
    <row r="159" spans="1:9" x14ac:dyDescent="0.25">
      <c r="A159" t="str">
        <f>IF(AND($B$2&lt;&gt;"",'Example Journal'!C159=$B$2,'Example Journal'!A159&lt;&gt;""),'Example Journal'!A159,"")</f>
        <v/>
      </c>
      <c r="B159" s="10" t="str">
        <f>IF(AND($B$2&lt;&gt;"",'Example Journal'!C159=$B$2,'Example Journal'!A159&lt;&gt;""),'Example Journal'!B159,"")</f>
        <v/>
      </c>
      <c r="C159" t="str">
        <f>IF(AND($B$2&lt;&gt;"",'Example Journal'!C159=$B$2,'Example Journal'!A159&lt;&gt;""),'Example Journal'!C159,"")</f>
        <v/>
      </c>
      <c r="D159" t="str">
        <f>IF(AND($B$2&lt;&gt;"",'Example Journal'!C159=$B$2,'Example Journal'!A159&lt;&gt;""),'Example Journal'!D159,"")</f>
        <v/>
      </c>
      <c r="E159" t="str">
        <f>IF(AND($B$2&lt;&gt;"",'Example Journal'!C159=$B$2,'Example Journal'!A159&lt;&gt;""),'Example Journal'!E159,"")</f>
        <v/>
      </c>
      <c r="F159" s="6" t="str">
        <f>IF(AND($B$2&lt;&gt;"",'Example Journal'!C159=$B$2,'Example Journal'!A159&lt;&gt;""),'Example Journal'!F159,"")</f>
        <v/>
      </c>
      <c r="G159" s="6" t="str">
        <f>IF(AND($B$2&lt;&gt;"",'Example Journal'!C159=$B$2,'Example Journal'!A159&lt;&gt;""),'Example Journal'!G159,"")</f>
        <v/>
      </c>
      <c r="H159" s="6" t="str">
        <f>IF(A159="","",SUM(F$6:F159)-SUM(G$6:G159))</f>
        <v/>
      </c>
      <c r="I159" s="7" t="str">
        <f>IF(A159="","",ROW('Example Journal'!A159))</f>
        <v/>
      </c>
    </row>
    <row r="160" spans="1:9" x14ac:dyDescent="0.25">
      <c r="A160" t="str">
        <f>IF(AND($B$2&lt;&gt;"",'Example Journal'!C160=$B$2,'Example Journal'!A160&lt;&gt;""),'Example Journal'!A160,"")</f>
        <v/>
      </c>
      <c r="B160" s="10" t="str">
        <f>IF(AND($B$2&lt;&gt;"",'Example Journal'!C160=$B$2,'Example Journal'!A160&lt;&gt;""),'Example Journal'!B160,"")</f>
        <v/>
      </c>
      <c r="C160" t="str">
        <f>IF(AND($B$2&lt;&gt;"",'Example Journal'!C160=$B$2,'Example Journal'!A160&lt;&gt;""),'Example Journal'!C160,"")</f>
        <v/>
      </c>
      <c r="D160" t="str">
        <f>IF(AND($B$2&lt;&gt;"",'Example Journal'!C160=$B$2,'Example Journal'!A160&lt;&gt;""),'Example Journal'!D160,"")</f>
        <v/>
      </c>
      <c r="E160" t="str">
        <f>IF(AND($B$2&lt;&gt;"",'Example Journal'!C160=$B$2,'Example Journal'!A160&lt;&gt;""),'Example Journal'!E160,"")</f>
        <v/>
      </c>
      <c r="F160" s="6" t="str">
        <f>IF(AND($B$2&lt;&gt;"",'Example Journal'!C160=$B$2,'Example Journal'!A160&lt;&gt;""),'Example Journal'!F160,"")</f>
        <v/>
      </c>
      <c r="G160" s="6" t="str">
        <f>IF(AND($B$2&lt;&gt;"",'Example Journal'!C160=$B$2,'Example Journal'!A160&lt;&gt;""),'Example Journal'!G160,"")</f>
        <v/>
      </c>
      <c r="H160" s="6" t="str">
        <f>IF(A160="","",SUM(F$6:F160)-SUM(G$6:G160))</f>
        <v/>
      </c>
      <c r="I160" s="7" t="str">
        <f>IF(A160="","",ROW('Example Journal'!A160))</f>
        <v/>
      </c>
    </row>
    <row r="161" spans="1:9" x14ac:dyDescent="0.25">
      <c r="A161" t="str">
        <f>IF(AND($B$2&lt;&gt;"",'Example Journal'!C161=$B$2,'Example Journal'!A161&lt;&gt;""),'Example Journal'!A161,"")</f>
        <v/>
      </c>
      <c r="B161" s="10" t="str">
        <f>IF(AND($B$2&lt;&gt;"",'Example Journal'!C161=$B$2,'Example Journal'!A161&lt;&gt;""),'Example Journal'!B161,"")</f>
        <v/>
      </c>
      <c r="C161" t="str">
        <f>IF(AND($B$2&lt;&gt;"",'Example Journal'!C161=$B$2,'Example Journal'!A161&lt;&gt;""),'Example Journal'!C161,"")</f>
        <v/>
      </c>
      <c r="D161" t="str">
        <f>IF(AND($B$2&lt;&gt;"",'Example Journal'!C161=$B$2,'Example Journal'!A161&lt;&gt;""),'Example Journal'!D161,"")</f>
        <v/>
      </c>
      <c r="E161" t="str">
        <f>IF(AND($B$2&lt;&gt;"",'Example Journal'!C161=$B$2,'Example Journal'!A161&lt;&gt;""),'Example Journal'!E161,"")</f>
        <v/>
      </c>
      <c r="F161" s="6" t="str">
        <f>IF(AND($B$2&lt;&gt;"",'Example Journal'!C161=$B$2,'Example Journal'!A161&lt;&gt;""),'Example Journal'!F161,"")</f>
        <v/>
      </c>
      <c r="G161" s="6" t="str">
        <f>IF(AND($B$2&lt;&gt;"",'Example Journal'!C161=$B$2,'Example Journal'!A161&lt;&gt;""),'Example Journal'!G161,"")</f>
        <v/>
      </c>
      <c r="H161" s="6" t="str">
        <f>IF(A161="","",SUM(F$6:F161)-SUM(G$6:G161))</f>
        <v/>
      </c>
      <c r="I161" s="7" t="str">
        <f>IF(A161="","",ROW('Example Journal'!A161))</f>
        <v/>
      </c>
    </row>
    <row r="162" spans="1:9" x14ac:dyDescent="0.25">
      <c r="A162" t="str">
        <f>IF(AND($B$2&lt;&gt;"",'Example Journal'!C162=$B$2,'Example Journal'!A162&lt;&gt;""),'Example Journal'!A162,"")</f>
        <v/>
      </c>
      <c r="B162" s="10" t="str">
        <f>IF(AND($B$2&lt;&gt;"",'Example Journal'!C162=$B$2,'Example Journal'!A162&lt;&gt;""),'Example Journal'!B162,"")</f>
        <v/>
      </c>
      <c r="C162" t="str">
        <f>IF(AND($B$2&lt;&gt;"",'Example Journal'!C162=$B$2,'Example Journal'!A162&lt;&gt;""),'Example Journal'!C162,"")</f>
        <v/>
      </c>
      <c r="D162" t="str">
        <f>IF(AND($B$2&lt;&gt;"",'Example Journal'!C162=$B$2,'Example Journal'!A162&lt;&gt;""),'Example Journal'!D162,"")</f>
        <v/>
      </c>
      <c r="E162" t="str">
        <f>IF(AND($B$2&lt;&gt;"",'Example Journal'!C162=$B$2,'Example Journal'!A162&lt;&gt;""),'Example Journal'!E162,"")</f>
        <v/>
      </c>
      <c r="F162" s="6" t="str">
        <f>IF(AND($B$2&lt;&gt;"",'Example Journal'!C162=$B$2,'Example Journal'!A162&lt;&gt;""),'Example Journal'!F162,"")</f>
        <v/>
      </c>
      <c r="G162" s="6" t="str">
        <f>IF(AND($B$2&lt;&gt;"",'Example Journal'!C162=$B$2,'Example Journal'!A162&lt;&gt;""),'Example Journal'!G162,"")</f>
        <v/>
      </c>
      <c r="H162" s="6" t="str">
        <f>IF(A162="","",SUM(F$6:F162)-SUM(G$6:G162))</f>
        <v/>
      </c>
      <c r="I162" s="7" t="str">
        <f>IF(A162="","",ROW('Example Journal'!A162))</f>
        <v/>
      </c>
    </row>
    <row r="163" spans="1:9" x14ac:dyDescent="0.25">
      <c r="A163" t="str">
        <f>IF(AND($B$2&lt;&gt;"",'Example Journal'!C163=$B$2,'Example Journal'!A163&lt;&gt;""),'Example Journal'!A163,"")</f>
        <v/>
      </c>
      <c r="B163" s="10" t="str">
        <f>IF(AND($B$2&lt;&gt;"",'Example Journal'!C163=$B$2,'Example Journal'!A163&lt;&gt;""),'Example Journal'!B163,"")</f>
        <v/>
      </c>
      <c r="C163" t="str">
        <f>IF(AND($B$2&lt;&gt;"",'Example Journal'!C163=$B$2,'Example Journal'!A163&lt;&gt;""),'Example Journal'!C163,"")</f>
        <v/>
      </c>
      <c r="D163" t="str">
        <f>IF(AND($B$2&lt;&gt;"",'Example Journal'!C163=$B$2,'Example Journal'!A163&lt;&gt;""),'Example Journal'!D163,"")</f>
        <v/>
      </c>
      <c r="E163" t="str">
        <f>IF(AND($B$2&lt;&gt;"",'Example Journal'!C163=$B$2,'Example Journal'!A163&lt;&gt;""),'Example Journal'!E163,"")</f>
        <v/>
      </c>
      <c r="F163" s="6" t="str">
        <f>IF(AND($B$2&lt;&gt;"",'Example Journal'!C163=$B$2,'Example Journal'!A163&lt;&gt;""),'Example Journal'!F163,"")</f>
        <v/>
      </c>
      <c r="G163" s="6" t="str">
        <f>IF(AND($B$2&lt;&gt;"",'Example Journal'!C163=$B$2,'Example Journal'!A163&lt;&gt;""),'Example Journal'!G163,"")</f>
        <v/>
      </c>
      <c r="H163" s="6" t="str">
        <f>IF(A163="","",SUM(F$6:F163)-SUM(G$6:G163))</f>
        <v/>
      </c>
      <c r="I163" s="7" t="str">
        <f>IF(A163="","",ROW('Example Journal'!A163))</f>
        <v/>
      </c>
    </row>
    <row r="164" spans="1:9" x14ac:dyDescent="0.25">
      <c r="A164" t="str">
        <f>IF(AND($B$2&lt;&gt;"",'Example Journal'!C164=$B$2,'Example Journal'!A164&lt;&gt;""),'Example Journal'!A164,"")</f>
        <v/>
      </c>
      <c r="B164" s="10" t="str">
        <f>IF(AND($B$2&lt;&gt;"",'Example Journal'!C164=$B$2,'Example Journal'!A164&lt;&gt;""),'Example Journal'!B164,"")</f>
        <v/>
      </c>
      <c r="C164" t="str">
        <f>IF(AND($B$2&lt;&gt;"",'Example Journal'!C164=$B$2,'Example Journal'!A164&lt;&gt;""),'Example Journal'!C164,"")</f>
        <v/>
      </c>
      <c r="D164" t="str">
        <f>IF(AND($B$2&lt;&gt;"",'Example Journal'!C164=$B$2,'Example Journal'!A164&lt;&gt;""),'Example Journal'!D164,"")</f>
        <v/>
      </c>
      <c r="E164" t="str">
        <f>IF(AND($B$2&lt;&gt;"",'Example Journal'!C164=$B$2,'Example Journal'!A164&lt;&gt;""),'Example Journal'!E164,"")</f>
        <v/>
      </c>
      <c r="F164" s="6" t="str">
        <f>IF(AND($B$2&lt;&gt;"",'Example Journal'!C164=$B$2,'Example Journal'!A164&lt;&gt;""),'Example Journal'!F164,"")</f>
        <v/>
      </c>
      <c r="G164" s="6" t="str">
        <f>IF(AND($B$2&lt;&gt;"",'Example Journal'!C164=$B$2,'Example Journal'!A164&lt;&gt;""),'Example Journal'!G164,"")</f>
        <v/>
      </c>
      <c r="H164" s="6" t="str">
        <f>IF(A164="","",SUM(F$6:F164)-SUM(G$6:G164))</f>
        <v/>
      </c>
      <c r="I164" s="7" t="str">
        <f>IF(A164="","",ROW('Example Journal'!A164))</f>
        <v/>
      </c>
    </row>
    <row r="165" spans="1:9" x14ac:dyDescent="0.25">
      <c r="A165" t="str">
        <f>IF(AND($B$2&lt;&gt;"",'Example Journal'!C165=$B$2,'Example Journal'!A165&lt;&gt;""),'Example Journal'!A165,"")</f>
        <v/>
      </c>
      <c r="B165" s="10" t="str">
        <f>IF(AND($B$2&lt;&gt;"",'Example Journal'!C165=$B$2,'Example Journal'!A165&lt;&gt;""),'Example Journal'!B165,"")</f>
        <v/>
      </c>
      <c r="C165" t="str">
        <f>IF(AND($B$2&lt;&gt;"",'Example Journal'!C165=$B$2,'Example Journal'!A165&lt;&gt;""),'Example Journal'!C165,"")</f>
        <v/>
      </c>
      <c r="D165" t="str">
        <f>IF(AND($B$2&lt;&gt;"",'Example Journal'!C165=$B$2,'Example Journal'!A165&lt;&gt;""),'Example Journal'!D165,"")</f>
        <v/>
      </c>
      <c r="E165" t="str">
        <f>IF(AND($B$2&lt;&gt;"",'Example Journal'!C165=$B$2,'Example Journal'!A165&lt;&gt;""),'Example Journal'!E165,"")</f>
        <v/>
      </c>
      <c r="F165" s="6" t="str">
        <f>IF(AND($B$2&lt;&gt;"",'Example Journal'!C165=$B$2,'Example Journal'!A165&lt;&gt;""),'Example Journal'!F165,"")</f>
        <v/>
      </c>
      <c r="G165" s="6" t="str">
        <f>IF(AND($B$2&lt;&gt;"",'Example Journal'!C165=$B$2,'Example Journal'!A165&lt;&gt;""),'Example Journal'!G165,"")</f>
        <v/>
      </c>
      <c r="H165" s="6" t="str">
        <f>IF(A165="","",SUM(F$6:F165)-SUM(G$6:G165))</f>
        <v/>
      </c>
      <c r="I165" s="7" t="str">
        <f>IF(A165="","",ROW('Example Journal'!A165))</f>
        <v/>
      </c>
    </row>
    <row r="166" spans="1:9" x14ac:dyDescent="0.25">
      <c r="A166" t="str">
        <f>IF(AND($B$2&lt;&gt;"",'Example Journal'!C166=$B$2,'Example Journal'!A166&lt;&gt;""),'Example Journal'!A166,"")</f>
        <v/>
      </c>
      <c r="B166" s="10" t="str">
        <f>IF(AND($B$2&lt;&gt;"",'Example Journal'!C166=$B$2,'Example Journal'!A166&lt;&gt;""),'Example Journal'!B166,"")</f>
        <v/>
      </c>
      <c r="C166" t="str">
        <f>IF(AND($B$2&lt;&gt;"",'Example Journal'!C166=$B$2,'Example Journal'!A166&lt;&gt;""),'Example Journal'!C166,"")</f>
        <v/>
      </c>
      <c r="D166" t="str">
        <f>IF(AND($B$2&lt;&gt;"",'Example Journal'!C166=$B$2,'Example Journal'!A166&lt;&gt;""),'Example Journal'!D166,"")</f>
        <v/>
      </c>
      <c r="E166" t="str">
        <f>IF(AND($B$2&lt;&gt;"",'Example Journal'!C166=$B$2,'Example Journal'!A166&lt;&gt;""),'Example Journal'!E166,"")</f>
        <v/>
      </c>
      <c r="F166" s="6" t="str">
        <f>IF(AND($B$2&lt;&gt;"",'Example Journal'!C166=$B$2,'Example Journal'!A166&lt;&gt;""),'Example Journal'!F166,"")</f>
        <v/>
      </c>
      <c r="G166" s="6" t="str">
        <f>IF(AND($B$2&lt;&gt;"",'Example Journal'!C166=$B$2,'Example Journal'!A166&lt;&gt;""),'Example Journal'!G166,"")</f>
        <v/>
      </c>
      <c r="H166" s="6" t="str">
        <f>IF(A166="","",SUM(F$6:F166)-SUM(G$6:G166))</f>
        <v/>
      </c>
      <c r="I166" s="7" t="str">
        <f>IF(A166="","",ROW('Example Journal'!A166))</f>
        <v/>
      </c>
    </row>
    <row r="167" spans="1:9" x14ac:dyDescent="0.25">
      <c r="A167" t="str">
        <f>IF(AND($B$2&lt;&gt;"",'Example Journal'!C167=$B$2,'Example Journal'!A167&lt;&gt;""),'Example Journal'!A167,"")</f>
        <v/>
      </c>
      <c r="B167" s="10" t="str">
        <f>IF(AND($B$2&lt;&gt;"",'Example Journal'!C167=$B$2,'Example Journal'!A167&lt;&gt;""),'Example Journal'!B167,"")</f>
        <v/>
      </c>
      <c r="C167" t="str">
        <f>IF(AND($B$2&lt;&gt;"",'Example Journal'!C167=$B$2,'Example Journal'!A167&lt;&gt;""),'Example Journal'!C167,"")</f>
        <v/>
      </c>
      <c r="D167" t="str">
        <f>IF(AND($B$2&lt;&gt;"",'Example Journal'!C167=$B$2,'Example Journal'!A167&lt;&gt;""),'Example Journal'!D167,"")</f>
        <v/>
      </c>
      <c r="E167" t="str">
        <f>IF(AND($B$2&lt;&gt;"",'Example Journal'!C167=$B$2,'Example Journal'!A167&lt;&gt;""),'Example Journal'!E167,"")</f>
        <v/>
      </c>
      <c r="F167" s="6" t="str">
        <f>IF(AND($B$2&lt;&gt;"",'Example Journal'!C167=$B$2,'Example Journal'!A167&lt;&gt;""),'Example Journal'!F167,"")</f>
        <v/>
      </c>
      <c r="G167" s="6" t="str">
        <f>IF(AND($B$2&lt;&gt;"",'Example Journal'!C167=$B$2,'Example Journal'!A167&lt;&gt;""),'Example Journal'!G167,"")</f>
        <v/>
      </c>
      <c r="H167" s="6" t="str">
        <f>IF(A167="","",SUM(F$6:F167)-SUM(G$6:G167))</f>
        <v/>
      </c>
      <c r="I167" s="7" t="str">
        <f>IF(A167="","",ROW('Example Journal'!A167))</f>
        <v/>
      </c>
    </row>
    <row r="168" spans="1:9" x14ac:dyDescent="0.25">
      <c r="A168" t="str">
        <f>IF(AND($B$2&lt;&gt;"",'Example Journal'!C168=$B$2,'Example Journal'!A168&lt;&gt;""),'Example Journal'!A168,"")</f>
        <v/>
      </c>
      <c r="B168" s="10" t="str">
        <f>IF(AND($B$2&lt;&gt;"",'Example Journal'!C168=$B$2,'Example Journal'!A168&lt;&gt;""),'Example Journal'!B168,"")</f>
        <v/>
      </c>
      <c r="C168" t="str">
        <f>IF(AND($B$2&lt;&gt;"",'Example Journal'!C168=$B$2,'Example Journal'!A168&lt;&gt;""),'Example Journal'!C168,"")</f>
        <v/>
      </c>
      <c r="D168" t="str">
        <f>IF(AND($B$2&lt;&gt;"",'Example Journal'!C168=$B$2,'Example Journal'!A168&lt;&gt;""),'Example Journal'!D168,"")</f>
        <v/>
      </c>
      <c r="E168" t="str">
        <f>IF(AND($B$2&lt;&gt;"",'Example Journal'!C168=$B$2,'Example Journal'!A168&lt;&gt;""),'Example Journal'!E168,"")</f>
        <v/>
      </c>
      <c r="F168" s="6" t="str">
        <f>IF(AND($B$2&lt;&gt;"",'Example Journal'!C168=$B$2,'Example Journal'!A168&lt;&gt;""),'Example Journal'!F168,"")</f>
        <v/>
      </c>
      <c r="G168" s="6" t="str">
        <f>IF(AND($B$2&lt;&gt;"",'Example Journal'!C168=$B$2,'Example Journal'!A168&lt;&gt;""),'Example Journal'!G168,"")</f>
        <v/>
      </c>
      <c r="H168" s="6" t="str">
        <f>IF(A168="","",SUM(F$6:F168)-SUM(G$6:G168))</f>
        <v/>
      </c>
      <c r="I168" s="7" t="str">
        <f>IF(A168="","",ROW('Example Journal'!A168))</f>
        <v/>
      </c>
    </row>
    <row r="169" spans="1:9" x14ac:dyDescent="0.25">
      <c r="A169" t="str">
        <f>IF(AND($B$2&lt;&gt;"",'Example Journal'!C169=$B$2,'Example Journal'!A169&lt;&gt;""),'Example Journal'!A169,"")</f>
        <v/>
      </c>
      <c r="B169" s="10" t="str">
        <f>IF(AND($B$2&lt;&gt;"",'Example Journal'!C169=$B$2,'Example Journal'!A169&lt;&gt;""),'Example Journal'!B169,"")</f>
        <v/>
      </c>
      <c r="C169" t="str">
        <f>IF(AND($B$2&lt;&gt;"",'Example Journal'!C169=$B$2,'Example Journal'!A169&lt;&gt;""),'Example Journal'!C169,"")</f>
        <v/>
      </c>
      <c r="D169" t="str">
        <f>IF(AND($B$2&lt;&gt;"",'Example Journal'!C169=$B$2,'Example Journal'!A169&lt;&gt;""),'Example Journal'!D169,"")</f>
        <v/>
      </c>
      <c r="E169" t="str">
        <f>IF(AND($B$2&lt;&gt;"",'Example Journal'!C169=$B$2,'Example Journal'!A169&lt;&gt;""),'Example Journal'!E169,"")</f>
        <v/>
      </c>
      <c r="F169" s="6" t="str">
        <f>IF(AND($B$2&lt;&gt;"",'Example Journal'!C169=$B$2,'Example Journal'!A169&lt;&gt;""),'Example Journal'!F169,"")</f>
        <v/>
      </c>
      <c r="G169" s="6" t="str">
        <f>IF(AND($B$2&lt;&gt;"",'Example Journal'!C169=$B$2,'Example Journal'!A169&lt;&gt;""),'Example Journal'!G169,"")</f>
        <v/>
      </c>
      <c r="H169" s="6" t="str">
        <f>IF(A169="","",SUM(F$6:F169)-SUM(G$6:G169))</f>
        <v/>
      </c>
      <c r="I169" s="7" t="str">
        <f>IF(A169="","",ROW('Example Journal'!A169))</f>
        <v/>
      </c>
    </row>
    <row r="170" spans="1:9" x14ac:dyDescent="0.25">
      <c r="A170" t="str">
        <f>IF(AND($B$2&lt;&gt;"",'Example Journal'!C170=$B$2,'Example Journal'!A170&lt;&gt;""),'Example Journal'!A170,"")</f>
        <v/>
      </c>
      <c r="B170" s="10" t="str">
        <f>IF(AND($B$2&lt;&gt;"",'Example Journal'!C170=$B$2,'Example Journal'!A170&lt;&gt;""),'Example Journal'!B170,"")</f>
        <v/>
      </c>
      <c r="C170" t="str">
        <f>IF(AND($B$2&lt;&gt;"",'Example Journal'!C170=$B$2,'Example Journal'!A170&lt;&gt;""),'Example Journal'!C170,"")</f>
        <v/>
      </c>
      <c r="D170" t="str">
        <f>IF(AND($B$2&lt;&gt;"",'Example Journal'!C170=$B$2,'Example Journal'!A170&lt;&gt;""),'Example Journal'!D170,"")</f>
        <v/>
      </c>
      <c r="E170" t="str">
        <f>IF(AND($B$2&lt;&gt;"",'Example Journal'!C170=$B$2,'Example Journal'!A170&lt;&gt;""),'Example Journal'!E170,"")</f>
        <v/>
      </c>
      <c r="F170" s="6" t="str">
        <f>IF(AND($B$2&lt;&gt;"",'Example Journal'!C170=$B$2,'Example Journal'!A170&lt;&gt;""),'Example Journal'!F170,"")</f>
        <v/>
      </c>
      <c r="G170" s="6" t="str">
        <f>IF(AND($B$2&lt;&gt;"",'Example Journal'!C170=$B$2,'Example Journal'!A170&lt;&gt;""),'Example Journal'!G170,"")</f>
        <v/>
      </c>
      <c r="H170" s="6" t="str">
        <f>IF(A170="","",SUM(F$6:F170)-SUM(G$6:G170))</f>
        <v/>
      </c>
      <c r="I170" s="7" t="str">
        <f>IF(A170="","",ROW('Example Journal'!A170))</f>
        <v/>
      </c>
    </row>
    <row r="171" spans="1:9" x14ac:dyDescent="0.25">
      <c r="A171" t="str">
        <f>IF(AND($B$2&lt;&gt;"",'Example Journal'!C171=$B$2,'Example Journal'!A171&lt;&gt;""),'Example Journal'!A171,"")</f>
        <v/>
      </c>
      <c r="B171" s="10" t="str">
        <f>IF(AND($B$2&lt;&gt;"",'Example Journal'!C171=$B$2,'Example Journal'!A171&lt;&gt;""),'Example Journal'!B171,"")</f>
        <v/>
      </c>
      <c r="C171" t="str">
        <f>IF(AND($B$2&lt;&gt;"",'Example Journal'!C171=$B$2,'Example Journal'!A171&lt;&gt;""),'Example Journal'!C171,"")</f>
        <v/>
      </c>
      <c r="D171" t="str">
        <f>IF(AND($B$2&lt;&gt;"",'Example Journal'!C171=$B$2,'Example Journal'!A171&lt;&gt;""),'Example Journal'!D171,"")</f>
        <v/>
      </c>
      <c r="E171" t="str">
        <f>IF(AND($B$2&lt;&gt;"",'Example Journal'!C171=$B$2,'Example Journal'!A171&lt;&gt;""),'Example Journal'!E171,"")</f>
        <v/>
      </c>
      <c r="F171" s="6" t="str">
        <f>IF(AND($B$2&lt;&gt;"",'Example Journal'!C171=$B$2,'Example Journal'!A171&lt;&gt;""),'Example Journal'!F171,"")</f>
        <v/>
      </c>
      <c r="G171" s="6" t="str">
        <f>IF(AND($B$2&lt;&gt;"",'Example Journal'!C171=$B$2,'Example Journal'!A171&lt;&gt;""),'Example Journal'!G171,"")</f>
        <v/>
      </c>
      <c r="H171" s="6" t="str">
        <f>IF(A171="","",SUM(F$6:F171)-SUM(G$6:G171))</f>
        <v/>
      </c>
      <c r="I171" s="7" t="str">
        <f>IF(A171="","",ROW('Example Journal'!A171))</f>
        <v/>
      </c>
    </row>
    <row r="172" spans="1:9" x14ac:dyDescent="0.25">
      <c r="A172" t="str">
        <f>IF(AND($B$2&lt;&gt;"",'Example Journal'!C172=$B$2,'Example Journal'!A172&lt;&gt;""),'Example Journal'!A172,"")</f>
        <v/>
      </c>
      <c r="B172" s="10" t="str">
        <f>IF(AND($B$2&lt;&gt;"",'Example Journal'!C172=$B$2,'Example Journal'!A172&lt;&gt;""),'Example Journal'!B172,"")</f>
        <v/>
      </c>
      <c r="C172" t="str">
        <f>IF(AND($B$2&lt;&gt;"",'Example Journal'!C172=$B$2,'Example Journal'!A172&lt;&gt;""),'Example Journal'!C172,"")</f>
        <v/>
      </c>
      <c r="D172" t="str">
        <f>IF(AND($B$2&lt;&gt;"",'Example Journal'!C172=$B$2,'Example Journal'!A172&lt;&gt;""),'Example Journal'!D172,"")</f>
        <v/>
      </c>
      <c r="E172" t="str">
        <f>IF(AND($B$2&lt;&gt;"",'Example Journal'!C172=$B$2,'Example Journal'!A172&lt;&gt;""),'Example Journal'!E172,"")</f>
        <v/>
      </c>
      <c r="F172" s="6" t="str">
        <f>IF(AND($B$2&lt;&gt;"",'Example Journal'!C172=$B$2,'Example Journal'!A172&lt;&gt;""),'Example Journal'!F172,"")</f>
        <v/>
      </c>
      <c r="G172" s="6" t="str">
        <f>IF(AND($B$2&lt;&gt;"",'Example Journal'!C172=$B$2,'Example Journal'!A172&lt;&gt;""),'Example Journal'!G172,"")</f>
        <v/>
      </c>
      <c r="H172" s="6" t="str">
        <f>IF(A172="","",SUM(F$6:F172)-SUM(G$6:G172))</f>
        <v/>
      </c>
      <c r="I172" s="7" t="str">
        <f>IF(A172="","",ROW('Example Journal'!A172))</f>
        <v/>
      </c>
    </row>
    <row r="173" spans="1:9" x14ac:dyDescent="0.25">
      <c r="A173" t="str">
        <f>IF(AND($B$2&lt;&gt;"",'Example Journal'!C173=$B$2,'Example Journal'!A173&lt;&gt;""),'Example Journal'!A173,"")</f>
        <v/>
      </c>
      <c r="B173" s="10" t="str">
        <f>IF(AND($B$2&lt;&gt;"",'Example Journal'!C173=$B$2,'Example Journal'!A173&lt;&gt;""),'Example Journal'!B173,"")</f>
        <v/>
      </c>
      <c r="C173" t="str">
        <f>IF(AND($B$2&lt;&gt;"",'Example Journal'!C173=$B$2,'Example Journal'!A173&lt;&gt;""),'Example Journal'!C173,"")</f>
        <v/>
      </c>
      <c r="D173" t="str">
        <f>IF(AND($B$2&lt;&gt;"",'Example Journal'!C173=$B$2,'Example Journal'!A173&lt;&gt;""),'Example Journal'!D173,"")</f>
        <v/>
      </c>
      <c r="E173" t="str">
        <f>IF(AND($B$2&lt;&gt;"",'Example Journal'!C173=$B$2,'Example Journal'!A173&lt;&gt;""),'Example Journal'!E173,"")</f>
        <v/>
      </c>
      <c r="F173" s="6" t="str">
        <f>IF(AND($B$2&lt;&gt;"",'Example Journal'!C173=$B$2,'Example Journal'!A173&lt;&gt;""),'Example Journal'!F173,"")</f>
        <v/>
      </c>
      <c r="G173" s="6" t="str">
        <f>IF(AND($B$2&lt;&gt;"",'Example Journal'!C173=$B$2,'Example Journal'!A173&lt;&gt;""),'Example Journal'!G173,"")</f>
        <v/>
      </c>
      <c r="H173" s="6" t="str">
        <f>IF(A173="","",SUM(F$6:F173)-SUM(G$6:G173))</f>
        <v/>
      </c>
      <c r="I173" s="7" t="str">
        <f>IF(A173="","",ROW('Example Journal'!A173))</f>
        <v/>
      </c>
    </row>
    <row r="174" spans="1:9" x14ac:dyDescent="0.25">
      <c r="A174" t="str">
        <f>IF(AND($B$2&lt;&gt;"",'Example Journal'!C174=$B$2,'Example Journal'!A174&lt;&gt;""),'Example Journal'!A174,"")</f>
        <v/>
      </c>
      <c r="B174" s="10" t="str">
        <f>IF(AND($B$2&lt;&gt;"",'Example Journal'!C174=$B$2,'Example Journal'!A174&lt;&gt;""),'Example Journal'!B174,"")</f>
        <v/>
      </c>
      <c r="C174" t="str">
        <f>IF(AND($B$2&lt;&gt;"",'Example Journal'!C174=$B$2,'Example Journal'!A174&lt;&gt;""),'Example Journal'!C174,"")</f>
        <v/>
      </c>
      <c r="D174" t="str">
        <f>IF(AND($B$2&lt;&gt;"",'Example Journal'!C174=$B$2,'Example Journal'!A174&lt;&gt;""),'Example Journal'!D174,"")</f>
        <v/>
      </c>
      <c r="E174" t="str">
        <f>IF(AND($B$2&lt;&gt;"",'Example Journal'!C174=$B$2,'Example Journal'!A174&lt;&gt;""),'Example Journal'!E174,"")</f>
        <v/>
      </c>
      <c r="F174" s="6" t="str">
        <f>IF(AND($B$2&lt;&gt;"",'Example Journal'!C174=$B$2,'Example Journal'!A174&lt;&gt;""),'Example Journal'!F174,"")</f>
        <v/>
      </c>
      <c r="G174" s="6" t="str">
        <f>IF(AND($B$2&lt;&gt;"",'Example Journal'!C174=$B$2,'Example Journal'!A174&lt;&gt;""),'Example Journal'!G174,"")</f>
        <v/>
      </c>
      <c r="H174" s="6" t="str">
        <f>IF(A174="","",SUM(F$6:F174)-SUM(G$6:G174))</f>
        <v/>
      </c>
      <c r="I174" s="7" t="str">
        <f>IF(A174="","",ROW('Example Journal'!A174))</f>
        <v/>
      </c>
    </row>
    <row r="175" spans="1:9" x14ac:dyDescent="0.25">
      <c r="A175" t="str">
        <f>IF(AND($B$2&lt;&gt;"",'Example Journal'!C175=$B$2,'Example Journal'!A175&lt;&gt;""),'Example Journal'!A175,"")</f>
        <v/>
      </c>
      <c r="B175" s="10" t="str">
        <f>IF(AND($B$2&lt;&gt;"",'Example Journal'!C175=$B$2,'Example Journal'!A175&lt;&gt;""),'Example Journal'!B175,"")</f>
        <v/>
      </c>
      <c r="C175" t="str">
        <f>IF(AND($B$2&lt;&gt;"",'Example Journal'!C175=$B$2,'Example Journal'!A175&lt;&gt;""),'Example Journal'!C175,"")</f>
        <v/>
      </c>
      <c r="D175" t="str">
        <f>IF(AND($B$2&lt;&gt;"",'Example Journal'!C175=$B$2,'Example Journal'!A175&lt;&gt;""),'Example Journal'!D175,"")</f>
        <v/>
      </c>
      <c r="E175" t="str">
        <f>IF(AND($B$2&lt;&gt;"",'Example Journal'!C175=$B$2,'Example Journal'!A175&lt;&gt;""),'Example Journal'!E175,"")</f>
        <v/>
      </c>
      <c r="F175" s="6" t="str">
        <f>IF(AND($B$2&lt;&gt;"",'Example Journal'!C175=$B$2,'Example Journal'!A175&lt;&gt;""),'Example Journal'!F175,"")</f>
        <v/>
      </c>
      <c r="G175" s="6" t="str">
        <f>IF(AND($B$2&lt;&gt;"",'Example Journal'!C175=$B$2,'Example Journal'!A175&lt;&gt;""),'Example Journal'!G175,"")</f>
        <v/>
      </c>
      <c r="H175" s="6" t="str">
        <f>IF(A175="","",SUM(F$6:F175)-SUM(G$6:G175))</f>
        <v/>
      </c>
      <c r="I175" s="7" t="str">
        <f>IF(A175="","",ROW('Example Journal'!A175))</f>
        <v/>
      </c>
    </row>
    <row r="176" spans="1:9" x14ac:dyDescent="0.25">
      <c r="A176" t="str">
        <f>IF(AND($B$2&lt;&gt;"",'Example Journal'!C176=$B$2,'Example Journal'!A176&lt;&gt;""),'Example Journal'!A176,"")</f>
        <v/>
      </c>
      <c r="B176" s="10" t="str">
        <f>IF(AND($B$2&lt;&gt;"",'Example Journal'!C176=$B$2,'Example Journal'!A176&lt;&gt;""),'Example Journal'!B176,"")</f>
        <v/>
      </c>
      <c r="C176" t="str">
        <f>IF(AND($B$2&lt;&gt;"",'Example Journal'!C176=$B$2,'Example Journal'!A176&lt;&gt;""),'Example Journal'!C176,"")</f>
        <v/>
      </c>
      <c r="D176" t="str">
        <f>IF(AND($B$2&lt;&gt;"",'Example Journal'!C176=$B$2,'Example Journal'!A176&lt;&gt;""),'Example Journal'!D176,"")</f>
        <v/>
      </c>
      <c r="E176" t="str">
        <f>IF(AND($B$2&lt;&gt;"",'Example Journal'!C176=$B$2,'Example Journal'!A176&lt;&gt;""),'Example Journal'!E176,"")</f>
        <v/>
      </c>
      <c r="F176" s="6" t="str">
        <f>IF(AND($B$2&lt;&gt;"",'Example Journal'!C176=$B$2,'Example Journal'!A176&lt;&gt;""),'Example Journal'!F176,"")</f>
        <v/>
      </c>
      <c r="G176" s="6" t="str">
        <f>IF(AND($B$2&lt;&gt;"",'Example Journal'!C176=$B$2,'Example Journal'!A176&lt;&gt;""),'Example Journal'!G176,"")</f>
        <v/>
      </c>
      <c r="H176" s="6" t="str">
        <f>IF(A176="","",SUM(F$6:F176)-SUM(G$6:G176))</f>
        <v/>
      </c>
      <c r="I176" s="7" t="str">
        <f>IF(A176="","",ROW('Example Journal'!A176))</f>
        <v/>
      </c>
    </row>
    <row r="177" spans="1:9" x14ac:dyDescent="0.25">
      <c r="A177" t="str">
        <f>IF(AND($B$2&lt;&gt;"",'Example Journal'!C177=$B$2,'Example Journal'!A177&lt;&gt;""),'Example Journal'!A177,"")</f>
        <v/>
      </c>
      <c r="B177" s="10" t="str">
        <f>IF(AND($B$2&lt;&gt;"",'Example Journal'!C177=$B$2,'Example Journal'!A177&lt;&gt;""),'Example Journal'!B177,"")</f>
        <v/>
      </c>
      <c r="C177" t="str">
        <f>IF(AND($B$2&lt;&gt;"",'Example Journal'!C177=$B$2,'Example Journal'!A177&lt;&gt;""),'Example Journal'!C177,"")</f>
        <v/>
      </c>
      <c r="D177" t="str">
        <f>IF(AND($B$2&lt;&gt;"",'Example Journal'!C177=$B$2,'Example Journal'!A177&lt;&gt;""),'Example Journal'!D177,"")</f>
        <v/>
      </c>
      <c r="E177" t="str">
        <f>IF(AND($B$2&lt;&gt;"",'Example Journal'!C177=$B$2,'Example Journal'!A177&lt;&gt;""),'Example Journal'!E177,"")</f>
        <v/>
      </c>
      <c r="F177" s="6" t="str">
        <f>IF(AND($B$2&lt;&gt;"",'Example Journal'!C177=$B$2,'Example Journal'!A177&lt;&gt;""),'Example Journal'!F177,"")</f>
        <v/>
      </c>
      <c r="G177" s="6" t="str">
        <f>IF(AND($B$2&lt;&gt;"",'Example Journal'!C177=$B$2,'Example Journal'!A177&lt;&gt;""),'Example Journal'!G177,"")</f>
        <v/>
      </c>
      <c r="H177" s="6" t="str">
        <f>IF(A177="","",SUM(F$6:F177)-SUM(G$6:G177))</f>
        <v/>
      </c>
      <c r="I177" s="7" t="str">
        <f>IF(A177="","",ROW('Example Journal'!A177))</f>
        <v/>
      </c>
    </row>
    <row r="178" spans="1:9" x14ac:dyDescent="0.25">
      <c r="A178" t="str">
        <f>IF(AND($B$2&lt;&gt;"",'Example Journal'!C178=$B$2,'Example Journal'!A178&lt;&gt;""),'Example Journal'!A178,"")</f>
        <v/>
      </c>
      <c r="B178" s="10" t="str">
        <f>IF(AND($B$2&lt;&gt;"",'Example Journal'!C178=$B$2,'Example Journal'!A178&lt;&gt;""),'Example Journal'!B178,"")</f>
        <v/>
      </c>
      <c r="C178" t="str">
        <f>IF(AND($B$2&lt;&gt;"",'Example Journal'!C178=$B$2,'Example Journal'!A178&lt;&gt;""),'Example Journal'!C178,"")</f>
        <v/>
      </c>
      <c r="D178" t="str">
        <f>IF(AND($B$2&lt;&gt;"",'Example Journal'!C178=$B$2,'Example Journal'!A178&lt;&gt;""),'Example Journal'!D178,"")</f>
        <v/>
      </c>
      <c r="E178" t="str">
        <f>IF(AND($B$2&lt;&gt;"",'Example Journal'!C178=$B$2,'Example Journal'!A178&lt;&gt;""),'Example Journal'!E178,"")</f>
        <v/>
      </c>
      <c r="F178" s="6" t="str">
        <f>IF(AND($B$2&lt;&gt;"",'Example Journal'!C178=$B$2,'Example Journal'!A178&lt;&gt;""),'Example Journal'!F178,"")</f>
        <v/>
      </c>
      <c r="G178" s="6" t="str">
        <f>IF(AND($B$2&lt;&gt;"",'Example Journal'!C178=$B$2,'Example Journal'!A178&lt;&gt;""),'Example Journal'!G178,"")</f>
        <v/>
      </c>
      <c r="H178" s="6" t="str">
        <f>IF(A178="","",SUM(F$6:F178)-SUM(G$6:G178))</f>
        <v/>
      </c>
      <c r="I178" s="7" t="str">
        <f>IF(A178="","",ROW('Example Journal'!A178))</f>
        <v/>
      </c>
    </row>
    <row r="179" spans="1:9" x14ac:dyDescent="0.25">
      <c r="A179" t="str">
        <f>IF(AND($B$2&lt;&gt;"",'Example Journal'!C179=$B$2,'Example Journal'!A179&lt;&gt;""),'Example Journal'!A179,"")</f>
        <v/>
      </c>
      <c r="B179" s="10" t="str">
        <f>IF(AND($B$2&lt;&gt;"",'Example Journal'!C179=$B$2,'Example Journal'!A179&lt;&gt;""),'Example Journal'!B179,"")</f>
        <v/>
      </c>
      <c r="C179" t="str">
        <f>IF(AND($B$2&lt;&gt;"",'Example Journal'!C179=$B$2,'Example Journal'!A179&lt;&gt;""),'Example Journal'!C179,"")</f>
        <v/>
      </c>
      <c r="D179" t="str">
        <f>IF(AND($B$2&lt;&gt;"",'Example Journal'!C179=$B$2,'Example Journal'!A179&lt;&gt;""),'Example Journal'!D179,"")</f>
        <v/>
      </c>
      <c r="E179" t="str">
        <f>IF(AND($B$2&lt;&gt;"",'Example Journal'!C179=$B$2,'Example Journal'!A179&lt;&gt;""),'Example Journal'!E179,"")</f>
        <v/>
      </c>
      <c r="F179" s="6" t="str">
        <f>IF(AND($B$2&lt;&gt;"",'Example Journal'!C179=$B$2,'Example Journal'!A179&lt;&gt;""),'Example Journal'!F179,"")</f>
        <v/>
      </c>
      <c r="G179" s="6" t="str">
        <f>IF(AND($B$2&lt;&gt;"",'Example Journal'!C179=$B$2,'Example Journal'!A179&lt;&gt;""),'Example Journal'!G179,"")</f>
        <v/>
      </c>
      <c r="H179" s="6" t="str">
        <f>IF(A179="","",SUM(F$6:F179)-SUM(G$6:G179))</f>
        <v/>
      </c>
      <c r="I179" s="7" t="str">
        <f>IF(A179="","",ROW('Example Journal'!A179))</f>
        <v/>
      </c>
    </row>
    <row r="180" spans="1:9" x14ac:dyDescent="0.25">
      <c r="A180" t="str">
        <f>IF(AND($B$2&lt;&gt;"",'Example Journal'!C180=$B$2,'Example Journal'!A180&lt;&gt;""),'Example Journal'!A180,"")</f>
        <v/>
      </c>
      <c r="B180" s="10" t="str">
        <f>IF(AND($B$2&lt;&gt;"",'Example Journal'!C180=$B$2,'Example Journal'!A180&lt;&gt;""),'Example Journal'!B180,"")</f>
        <v/>
      </c>
      <c r="C180" t="str">
        <f>IF(AND($B$2&lt;&gt;"",'Example Journal'!C180=$B$2,'Example Journal'!A180&lt;&gt;""),'Example Journal'!C180,"")</f>
        <v/>
      </c>
      <c r="D180" t="str">
        <f>IF(AND($B$2&lt;&gt;"",'Example Journal'!C180=$B$2,'Example Journal'!A180&lt;&gt;""),'Example Journal'!D180,"")</f>
        <v/>
      </c>
      <c r="E180" t="str">
        <f>IF(AND($B$2&lt;&gt;"",'Example Journal'!C180=$B$2,'Example Journal'!A180&lt;&gt;""),'Example Journal'!E180,"")</f>
        <v/>
      </c>
      <c r="F180" s="6" t="str">
        <f>IF(AND($B$2&lt;&gt;"",'Example Journal'!C180=$B$2,'Example Journal'!A180&lt;&gt;""),'Example Journal'!F180,"")</f>
        <v/>
      </c>
      <c r="G180" s="6" t="str">
        <f>IF(AND($B$2&lt;&gt;"",'Example Journal'!C180=$B$2,'Example Journal'!A180&lt;&gt;""),'Example Journal'!G180,"")</f>
        <v/>
      </c>
      <c r="H180" s="6" t="str">
        <f>IF(A180="","",SUM(F$6:F180)-SUM(G$6:G180))</f>
        <v/>
      </c>
      <c r="I180" s="7" t="str">
        <f>IF(A180="","",ROW('Example Journal'!A180))</f>
        <v/>
      </c>
    </row>
    <row r="181" spans="1:9" x14ac:dyDescent="0.25">
      <c r="A181" t="str">
        <f>IF(AND($B$2&lt;&gt;"",'Example Journal'!C181=$B$2,'Example Journal'!A181&lt;&gt;""),'Example Journal'!A181,"")</f>
        <v/>
      </c>
      <c r="B181" s="10" t="str">
        <f>IF(AND($B$2&lt;&gt;"",'Example Journal'!C181=$B$2,'Example Journal'!A181&lt;&gt;""),'Example Journal'!B181,"")</f>
        <v/>
      </c>
      <c r="C181" t="str">
        <f>IF(AND($B$2&lt;&gt;"",'Example Journal'!C181=$B$2,'Example Journal'!A181&lt;&gt;""),'Example Journal'!C181,"")</f>
        <v/>
      </c>
      <c r="D181" t="str">
        <f>IF(AND($B$2&lt;&gt;"",'Example Journal'!C181=$B$2,'Example Journal'!A181&lt;&gt;""),'Example Journal'!D181,"")</f>
        <v/>
      </c>
      <c r="E181" t="str">
        <f>IF(AND($B$2&lt;&gt;"",'Example Journal'!C181=$B$2,'Example Journal'!A181&lt;&gt;""),'Example Journal'!E181,"")</f>
        <v/>
      </c>
      <c r="F181" s="6" t="str">
        <f>IF(AND($B$2&lt;&gt;"",'Example Journal'!C181=$B$2,'Example Journal'!A181&lt;&gt;""),'Example Journal'!F181,"")</f>
        <v/>
      </c>
      <c r="G181" s="6" t="str">
        <f>IF(AND($B$2&lt;&gt;"",'Example Journal'!C181=$B$2,'Example Journal'!A181&lt;&gt;""),'Example Journal'!G181,"")</f>
        <v/>
      </c>
      <c r="H181" s="6" t="str">
        <f>IF(A181="","",SUM(F$6:F181)-SUM(G$6:G181))</f>
        <v/>
      </c>
      <c r="I181" s="7" t="str">
        <f>IF(A181="","",ROW('Example Journal'!A181))</f>
        <v/>
      </c>
    </row>
    <row r="182" spans="1:9" x14ac:dyDescent="0.25">
      <c r="A182" t="str">
        <f>IF(AND($B$2&lt;&gt;"",'Example Journal'!C182=$B$2,'Example Journal'!A182&lt;&gt;""),'Example Journal'!A182,"")</f>
        <v/>
      </c>
      <c r="B182" s="10" t="str">
        <f>IF(AND($B$2&lt;&gt;"",'Example Journal'!C182=$B$2,'Example Journal'!A182&lt;&gt;""),'Example Journal'!B182,"")</f>
        <v/>
      </c>
      <c r="C182" t="str">
        <f>IF(AND($B$2&lt;&gt;"",'Example Journal'!C182=$B$2,'Example Journal'!A182&lt;&gt;""),'Example Journal'!C182,"")</f>
        <v/>
      </c>
      <c r="D182" t="str">
        <f>IF(AND($B$2&lt;&gt;"",'Example Journal'!C182=$B$2,'Example Journal'!A182&lt;&gt;""),'Example Journal'!D182,"")</f>
        <v/>
      </c>
      <c r="E182" t="str">
        <f>IF(AND($B$2&lt;&gt;"",'Example Journal'!C182=$B$2,'Example Journal'!A182&lt;&gt;""),'Example Journal'!E182,"")</f>
        <v/>
      </c>
      <c r="F182" s="6" t="str">
        <f>IF(AND($B$2&lt;&gt;"",'Example Journal'!C182=$B$2,'Example Journal'!A182&lt;&gt;""),'Example Journal'!F182,"")</f>
        <v/>
      </c>
      <c r="G182" s="6" t="str">
        <f>IF(AND($B$2&lt;&gt;"",'Example Journal'!C182=$B$2,'Example Journal'!A182&lt;&gt;""),'Example Journal'!G182,"")</f>
        <v/>
      </c>
      <c r="H182" s="6" t="str">
        <f>IF(A182="","",SUM(F$6:F182)-SUM(G$6:G182))</f>
        <v/>
      </c>
      <c r="I182" s="7" t="str">
        <f>IF(A182="","",ROW('Example Journal'!A182))</f>
        <v/>
      </c>
    </row>
    <row r="183" spans="1:9" x14ac:dyDescent="0.25">
      <c r="A183" t="str">
        <f>IF(AND($B$2&lt;&gt;"",'Example Journal'!C183=$B$2,'Example Journal'!A183&lt;&gt;""),'Example Journal'!A183,"")</f>
        <v/>
      </c>
      <c r="B183" s="10" t="str">
        <f>IF(AND($B$2&lt;&gt;"",'Example Journal'!C183=$B$2,'Example Journal'!A183&lt;&gt;""),'Example Journal'!B183,"")</f>
        <v/>
      </c>
      <c r="C183" t="str">
        <f>IF(AND($B$2&lt;&gt;"",'Example Journal'!C183=$B$2,'Example Journal'!A183&lt;&gt;""),'Example Journal'!C183,"")</f>
        <v/>
      </c>
      <c r="D183" t="str">
        <f>IF(AND($B$2&lt;&gt;"",'Example Journal'!C183=$B$2,'Example Journal'!A183&lt;&gt;""),'Example Journal'!D183,"")</f>
        <v/>
      </c>
      <c r="E183" t="str">
        <f>IF(AND($B$2&lt;&gt;"",'Example Journal'!C183=$B$2,'Example Journal'!A183&lt;&gt;""),'Example Journal'!E183,"")</f>
        <v/>
      </c>
      <c r="F183" s="6" t="str">
        <f>IF(AND($B$2&lt;&gt;"",'Example Journal'!C183=$B$2,'Example Journal'!A183&lt;&gt;""),'Example Journal'!F183,"")</f>
        <v/>
      </c>
      <c r="G183" s="6" t="str">
        <f>IF(AND($B$2&lt;&gt;"",'Example Journal'!C183=$B$2,'Example Journal'!A183&lt;&gt;""),'Example Journal'!G183,"")</f>
        <v/>
      </c>
      <c r="H183" s="6" t="str">
        <f>IF(A183="","",SUM(F$6:F183)-SUM(G$6:G183))</f>
        <v/>
      </c>
      <c r="I183" s="7" t="str">
        <f>IF(A183="","",ROW('Example Journal'!A183))</f>
        <v/>
      </c>
    </row>
    <row r="184" spans="1:9" x14ac:dyDescent="0.25">
      <c r="A184" t="str">
        <f>IF(AND($B$2&lt;&gt;"",'Example Journal'!C184=$B$2,'Example Journal'!A184&lt;&gt;""),'Example Journal'!A184,"")</f>
        <v/>
      </c>
      <c r="B184" s="10" t="str">
        <f>IF(AND($B$2&lt;&gt;"",'Example Journal'!C184=$B$2,'Example Journal'!A184&lt;&gt;""),'Example Journal'!B184,"")</f>
        <v/>
      </c>
      <c r="C184" t="str">
        <f>IF(AND($B$2&lt;&gt;"",'Example Journal'!C184=$B$2,'Example Journal'!A184&lt;&gt;""),'Example Journal'!C184,"")</f>
        <v/>
      </c>
      <c r="D184" t="str">
        <f>IF(AND($B$2&lt;&gt;"",'Example Journal'!C184=$B$2,'Example Journal'!A184&lt;&gt;""),'Example Journal'!D184,"")</f>
        <v/>
      </c>
      <c r="E184" t="str">
        <f>IF(AND($B$2&lt;&gt;"",'Example Journal'!C184=$B$2,'Example Journal'!A184&lt;&gt;""),'Example Journal'!E184,"")</f>
        <v/>
      </c>
      <c r="F184" s="6" t="str">
        <f>IF(AND($B$2&lt;&gt;"",'Example Journal'!C184=$B$2,'Example Journal'!A184&lt;&gt;""),'Example Journal'!F184,"")</f>
        <v/>
      </c>
      <c r="G184" s="6" t="str">
        <f>IF(AND($B$2&lt;&gt;"",'Example Journal'!C184=$B$2,'Example Journal'!A184&lt;&gt;""),'Example Journal'!G184,"")</f>
        <v/>
      </c>
      <c r="H184" s="6" t="str">
        <f>IF(A184="","",SUM(F$6:F184)-SUM(G$6:G184))</f>
        <v/>
      </c>
      <c r="I184" s="7" t="str">
        <f>IF(A184="","",ROW('Example Journal'!A184))</f>
        <v/>
      </c>
    </row>
    <row r="185" spans="1:9" x14ac:dyDescent="0.25">
      <c r="A185" t="str">
        <f>IF(AND($B$2&lt;&gt;"",'Example Journal'!C185=$B$2,'Example Journal'!A185&lt;&gt;""),'Example Journal'!A185,"")</f>
        <v/>
      </c>
      <c r="B185" s="10" t="str">
        <f>IF(AND($B$2&lt;&gt;"",'Example Journal'!C185=$B$2,'Example Journal'!A185&lt;&gt;""),'Example Journal'!B185,"")</f>
        <v/>
      </c>
      <c r="C185" t="str">
        <f>IF(AND($B$2&lt;&gt;"",'Example Journal'!C185=$B$2,'Example Journal'!A185&lt;&gt;""),'Example Journal'!C185,"")</f>
        <v/>
      </c>
      <c r="D185" t="str">
        <f>IF(AND($B$2&lt;&gt;"",'Example Journal'!C185=$B$2,'Example Journal'!A185&lt;&gt;""),'Example Journal'!D185,"")</f>
        <v/>
      </c>
      <c r="E185" t="str">
        <f>IF(AND($B$2&lt;&gt;"",'Example Journal'!C185=$B$2,'Example Journal'!A185&lt;&gt;""),'Example Journal'!E185,"")</f>
        <v/>
      </c>
      <c r="F185" s="6" t="str">
        <f>IF(AND($B$2&lt;&gt;"",'Example Journal'!C185=$B$2,'Example Journal'!A185&lt;&gt;""),'Example Journal'!F185,"")</f>
        <v/>
      </c>
      <c r="G185" s="6" t="str">
        <f>IF(AND($B$2&lt;&gt;"",'Example Journal'!C185=$B$2,'Example Journal'!A185&lt;&gt;""),'Example Journal'!G185,"")</f>
        <v/>
      </c>
      <c r="H185" s="6" t="str">
        <f>IF(A185="","",SUM(F$6:F185)-SUM(G$6:G185))</f>
        <v/>
      </c>
      <c r="I185" s="7" t="str">
        <f>IF(A185="","",ROW('Example Journal'!A185))</f>
        <v/>
      </c>
    </row>
    <row r="186" spans="1:9" x14ac:dyDescent="0.25">
      <c r="A186" t="str">
        <f>IF(AND($B$2&lt;&gt;"",'Example Journal'!C186=$B$2,'Example Journal'!A186&lt;&gt;""),'Example Journal'!A186,"")</f>
        <v/>
      </c>
      <c r="B186" s="10" t="str">
        <f>IF(AND($B$2&lt;&gt;"",'Example Journal'!C186=$B$2,'Example Journal'!A186&lt;&gt;""),'Example Journal'!B186,"")</f>
        <v/>
      </c>
      <c r="C186" t="str">
        <f>IF(AND($B$2&lt;&gt;"",'Example Journal'!C186=$B$2,'Example Journal'!A186&lt;&gt;""),'Example Journal'!C186,"")</f>
        <v/>
      </c>
      <c r="D186" t="str">
        <f>IF(AND($B$2&lt;&gt;"",'Example Journal'!C186=$B$2,'Example Journal'!A186&lt;&gt;""),'Example Journal'!D186,"")</f>
        <v/>
      </c>
      <c r="E186" t="str">
        <f>IF(AND($B$2&lt;&gt;"",'Example Journal'!C186=$B$2,'Example Journal'!A186&lt;&gt;""),'Example Journal'!E186,"")</f>
        <v/>
      </c>
      <c r="F186" s="6" t="str">
        <f>IF(AND($B$2&lt;&gt;"",'Example Journal'!C186=$B$2,'Example Journal'!A186&lt;&gt;""),'Example Journal'!F186,"")</f>
        <v/>
      </c>
      <c r="G186" s="6" t="str">
        <f>IF(AND($B$2&lt;&gt;"",'Example Journal'!C186=$B$2,'Example Journal'!A186&lt;&gt;""),'Example Journal'!G186,"")</f>
        <v/>
      </c>
      <c r="H186" s="6" t="str">
        <f>IF(A186="","",SUM(F$6:F186)-SUM(G$6:G186))</f>
        <v/>
      </c>
      <c r="I186" s="7" t="str">
        <f>IF(A186="","",ROW('Example Journal'!A186))</f>
        <v/>
      </c>
    </row>
    <row r="187" spans="1:9" x14ac:dyDescent="0.25">
      <c r="A187" t="str">
        <f>IF(AND($B$2&lt;&gt;"",'Example Journal'!C187=$B$2,'Example Journal'!A187&lt;&gt;""),'Example Journal'!A187,"")</f>
        <v/>
      </c>
      <c r="B187" s="10" t="str">
        <f>IF(AND($B$2&lt;&gt;"",'Example Journal'!C187=$B$2,'Example Journal'!A187&lt;&gt;""),'Example Journal'!B187,"")</f>
        <v/>
      </c>
      <c r="C187" t="str">
        <f>IF(AND($B$2&lt;&gt;"",'Example Journal'!C187=$B$2,'Example Journal'!A187&lt;&gt;""),'Example Journal'!C187,"")</f>
        <v/>
      </c>
      <c r="D187" t="str">
        <f>IF(AND($B$2&lt;&gt;"",'Example Journal'!C187=$B$2,'Example Journal'!A187&lt;&gt;""),'Example Journal'!D187,"")</f>
        <v/>
      </c>
      <c r="E187" t="str">
        <f>IF(AND($B$2&lt;&gt;"",'Example Journal'!C187=$B$2,'Example Journal'!A187&lt;&gt;""),'Example Journal'!E187,"")</f>
        <v/>
      </c>
      <c r="F187" s="6" t="str">
        <f>IF(AND($B$2&lt;&gt;"",'Example Journal'!C187=$B$2,'Example Journal'!A187&lt;&gt;""),'Example Journal'!F187,"")</f>
        <v/>
      </c>
      <c r="G187" s="6" t="str">
        <f>IF(AND($B$2&lt;&gt;"",'Example Journal'!C187=$B$2,'Example Journal'!A187&lt;&gt;""),'Example Journal'!G187,"")</f>
        <v/>
      </c>
      <c r="H187" s="6" t="str">
        <f>IF(A187="","",SUM(F$6:F187)-SUM(G$6:G187))</f>
        <v/>
      </c>
      <c r="I187" s="7" t="str">
        <f>IF(A187="","",ROW('Example Journal'!A187))</f>
        <v/>
      </c>
    </row>
    <row r="188" spans="1:9" x14ac:dyDescent="0.25">
      <c r="A188" t="str">
        <f>IF(AND($B$2&lt;&gt;"",'Example Journal'!C188=$B$2,'Example Journal'!A188&lt;&gt;""),'Example Journal'!A188,"")</f>
        <v/>
      </c>
      <c r="B188" s="10" t="str">
        <f>IF(AND($B$2&lt;&gt;"",'Example Journal'!C188=$B$2,'Example Journal'!A188&lt;&gt;""),'Example Journal'!B188,"")</f>
        <v/>
      </c>
      <c r="C188" t="str">
        <f>IF(AND($B$2&lt;&gt;"",'Example Journal'!C188=$B$2,'Example Journal'!A188&lt;&gt;""),'Example Journal'!C188,"")</f>
        <v/>
      </c>
      <c r="D188" t="str">
        <f>IF(AND($B$2&lt;&gt;"",'Example Journal'!C188=$B$2,'Example Journal'!A188&lt;&gt;""),'Example Journal'!D188,"")</f>
        <v/>
      </c>
      <c r="E188" t="str">
        <f>IF(AND($B$2&lt;&gt;"",'Example Journal'!C188=$B$2,'Example Journal'!A188&lt;&gt;""),'Example Journal'!E188,"")</f>
        <v/>
      </c>
      <c r="F188" s="6" t="str">
        <f>IF(AND($B$2&lt;&gt;"",'Example Journal'!C188=$B$2,'Example Journal'!A188&lt;&gt;""),'Example Journal'!F188,"")</f>
        <v/>
      </c>
      <c r="G188" s="6" t="str">
        <f>IF(AND($B$2&lt;&gt;"",'Example Journal'!C188=$B$2,'Example Journal'!A188&lt;&gt;""),'Example Journal'!G188,"")</f>
        <v/>
      </c>
      <c r="H188" s="6" t="str">
        <f>IF(A188="","",SUM(F$6:F188)-SUM(G$6:G188))</f>
        <v/>
      </c>
      <c r="I188" s="7" t="str">
        <f>IF(A188="","",ROW('Example Journal'!A188))</f>
        <v/>
      </c>
    </row>
    <row r="189" spans="1:9" x14ac:dyDescent="0.25">
      <c r="A189" t="str">
        <f>IF(AND($B$2&lt;&gt;"",'Example Journal'!C189=$B$2,'Example Journal'!A189&lt;&gt;""),'Example Journal'!A189,"")</f>
        <v/>
      </c>
      <c r="B189" s="10" t="str">
        <f>IF(AND($B$2&lt;&gt;"",'Example Journal'!C189=$B$2,'Example Journal'!A189&lt;&gt;""),'Example Journal'!B189,"")</f>
        <v/>
      </c>
      <c r="C189" t="str">
        <f>IF(AND($B$2&lt;&gt;"",'Example Journal'!C189=$B$2,'Example Journal'!A189&lt;&gt;""),'Example Journal'!C189,"")</f>
        <v/>
      </c>
      <c r="D189" t="str">
        <f>IF(AND($B$2&lt;&gt;"",'Example Journal'!C189=$B$2,'Example Journal'!A189&lt;&gt;""),'Example Journal'!D189,"")</f>
        <v/>
      </c>
      <c r="E189" t="str">
        <f>IF(AND($B$2&lt;&gt;"",'Example Journal'!C189=$B$2,'Example Journal'!A189&lt;&gt;""),'Example Journal'!E189,"")</f>
        <v/>
      </c>
      <c r="F189" s="6" t="str">
        <f>IF(AND($B$2&lt;&gt;"",'Example Journal'!C189=$B$2,'Example Journal'!A189&lt;&gt;""),'Example Journal'!F189,"")</f>
        <v/>
      </c>
      <c r="G189" s="6" t="str">
        <f>IF(AND($B$2&lt;&gt;"",'Example Journal'!C189=$B$2,'Example Journal'!A189&lt;&gt;""),'Example Journal'!G189,"")</f>
        <v/>
      </c>
      <c r="H189" s="6" t="str">
        <f>IF(A189="","",SUM(F$6:F189)-SUM(G$6:G189))</f>
        <v/>
      </c>
      <c r="I189" s="7" t="str">
        <f>IF(A189="","",ROW('Example Journal'!A189))</f>
        <v/>
      </c>
    </row>
    <row r="190" spans="1:9" x14ac:dyDescent="0.25">
      <c r="A190" t="str">
        <f>IF(AND($B$2&lt;&gt;"",'Example Journal'!C190=$B$2,'Example Journal'!A190&lt;&gt;""),'Example Journal'!A190,"")</f>
        <v/>
      </c>
      <c r="B190" s="10" t="str">
        <f>IF(AND($B$2&lt;&gt;"",'Example Journal'!C190=$B$2,'Example Journal'!A190&lt;&gt;""),'Example Journal'!B190,"")</f>
        <v/>
      </c>
      <c r="C190" t="str">
        <f>IF(AND($B$2&lt;&gt;"",'Example Journal'!C190=$B$2,'Example Journal'!A190&lt;&gt;""),'Example Journal'!C190,"")</f>
        <v/>
      </c>
      <c r="D190" t="str">
        <f>IF(AND($B$2&lt;&gt;"",'Example Journal'!C190=$B$2,'Example Journal'!A190&lt;&gt;""),'Example Journal'!D190,"")</f>
        <v/>
      </c>
      <c r="E190" t="str">
        <f>IF(AND($B$2&lt;&gt;"",'Example Journal'!C190=$B$2,'Example Journal'!A190&lt;&gt;""),'Example Journal'!E190,"")</f>
        <v/>
      </c>
      <c r="F190" s="6" t="str">
        <f>IF(AND($B$2&lt;&gt;"",'Example Journal'!C190=$B$2,'Example Journal'!A190&lt;&gt;""),'Example Journal'!F190,"")</f>
        <v/>
      </c>
      <c r="G190" s="6" t="str">
        <f>IF(AND($B$2&lt;&gt;"",'Example Journal'!C190=$B$2,'Example Journal'!A190&lt;&gt;""),'Example Journal'!G190,"")</f>
        <v/>
      </c>
      <c r="H190" s="6" t="str">
        <f>IF(A190="","",SUM(F$6:F190)-SUM(G$6:G190))</f>
        <v/>
      </c>
      <c r="I190" s="7" t="str">
        <f>IF(A190="","",ROW('Example Journal'!A190))</f>
        <v/>
      </c>
    </row>
    <row r="191" spans="1:9" x14ac:dyDescent="0.25">
      <c r="A191" t="str">
        <f>IF(AND($B$2&lt;&gt;"",'Example Journal'!C191=$B$2,'Example Journal'!A191&lt;&gt;""),'Example Journal'!A191,"")</f>
        <v/>
      </c>
      <c r="B191" s="10" t="str">
        <f>IF(AND($B$2&lt;&gt;"",'Example Journal'!C191=$B$2,'Example Journal'!A191&lt;&gt;""),'Example Journal'!B191,"")</f>
        <v/>
      </c>
      <c r="C191" t="str">
        <f>IF(AND($B$2&lt;&gt;"",'Example Journal'!C191=$B$2,'Example Journal'!A191&lt;&gt;""),'Example Journal'!C191,"")</f>
        <v/>
      </c>
      <c r="D191" t="str">
        <f>IF(AND($B$2&lt;&gt;"",'Example Journal'!C191=$B$2,'Example Journal'!A191&lt;&gt;""),'Example Journal'!D191,"")</f>
        <v/>
      </c>
      <c r="E191" t="str">
        <f>IF(AND($B$2&lt;&gt;"",'Example Journal'!C191=$B$2,'Example Journal'!A191&lt;&gt;""),'Example Journal'!E191,"")</f>
        <v/>
      </c>
      <c r="F191" s="6" t="str">
        <f>IF(AND($B$2&lt;&gt;"",'Example Journal'!C191=$B$2,'Example Journal'!A191&lt;&gt;""),'Example Journal'!F191,"")</f>
        <v/>
      </c>
      <c r="G191" s="6" t="str">
        <f>IF(AND($B$2&lt;&gt;"",'Example Journal'!C191=$B$2,'Example Journal'!A191&lt;&gt;""),'Example Journal'!G191,"")</f>
        <v/>
      </c>
      <c r="H191" s="6" t="str">
        <f>IF(A191="","",SUM(F$6:F191)-SUM(G$6:G191))</f>
        <v/>
      </c>
      <c r="I191" s="7" t="str">
        <f>IF(A191="","",ROW('Example Journal'!A191))</f>
        <v/>
      </c>
    </row>
    <row r="192" spans="1:9" x14ac:dyDescent="0.25">
      <c r="A192" t="str">
        <f>IF(AND($B$2&lt;&gt;"",'Example Journal'!C192=$B$2,'Example Journal'!A192&lt;&gt;""),'Example Journal'!A192,"")</f>
        <v/>
      </c>
      <c r="B192" s="10" t="str">
        <f>IF(AND($B$2&lt;&gt;"",'Example Journal'!C192=$B$2,'Example Journal'!A192&lt;&gt;""),'Example Journal'!B192,"")</f>
        <v/>
      </c>
      <c r="C192" t="str">
        <f>IF(AND($B$2&lt;&gt;"",'Example Journal'!C192=$B$2,'Example Journal'!A192&lt;&gt;""),'Example Journal'!C192,"")</f>
        <v/>
      </c>
      <c r="D192" t="str">
        <f>IF(AND($B$2&lt;&gt;"",'Example Journal'!C192=$B$2,'Example Journal'!A192&lt;&gt;""),'Example Journal'!D192,"")</f>
        <v/>
      </c>
      <c r="E192" t="str">
        <f>IF(AND($B$2&lt;&gt;"",'Example Journal'!C192=$B$2,'Example Journal'!A192&lt;&gt;""),'Example Journal'!E192,"")</f>
        <v/>
      </c>
      <c r="F192" s="6" t="str">
        <f>IF(AND($B$2&lt;&gt;"",'Example Journal'!C192=$B$2,'Example Journal'!A192&lt;&gt;""),'Example Journal'!F192,"")</f>
        <v/>
      </c>
      <c r="G192" s="6" t="str">
        <f>IF(AND($B$2&lt;&gt;"",'Example Journal'!C192=$B$2,'Example Journal'!A192&lt;&gt;""),'Example Journal'!G192,"")</f>
        <v/>
      </c>
      <c r="H192" s="6" t="str">
        <f>IF(A192="","",SUM(F$6:F192)-SUM(G$6:G192))</f>
        <v/>
      </c>
      <c r="I192" s="7" t="str">
        <f>IF(A192="","",ROW('Example Journal'!A192))</f>
        <v/>
      </c>
    </row>
    <row r="193" spans="1:9" x14ac:dyDescent="0.25">
      <c r="A193" t="str">
        <f>IF(AND($B$2&lt;&gt;"",'Example Journal'!C193=$B$2,'Example Journal'!A193&lt;&gt;""),'Example Journal'!A193,"")</f>
        <v/>
      </c>
      <c r="B193" s="10" t="str">
        <f>IF(AND($B$2&lt;&gt;"",'Example Journal'!C193=$B$2,'Example Journal'!A193&lt;&gt;""),'Example Journal'!B193,"")</f>
        <v/>
      </c>
      <c r="C193" t="str">
        <f>IF(AND($B$2&lt;&gt;"",'Example Journal'!C193=$B$2,'Example Journal'!A193&lt;&gt;""),'Example Journal'!C193,"")</f>
        <v/>
      </c>
      <c r="D193" t="str">
        <f>IF(AND($B$2&lt;&gt;"",'Example Journal'!C193=$B$2,'Example Journal'!A193&lt;&gt;""),'Example Journal'!D193,"")</f>
        <v/>
      </c>
      <c r="E193" t="str">
        <f>IF(AND($B$2&lt;&gt;"",'Example Journal'!C193=$B$2,'Example Journal'!A193&lt;&gt;""),'Example Journal'!E193,"")</f>
        <v/>
      </c>
      <c r="F193" s="6" t="str">
        <f>IF(AND($B$2&lt;&gt;"",'Example Journal'!C193=$B$2,'Example Journal'!A193&lt;&gt;""),'Example Journal'!F193,"")</f>
        <v/>
      </c>
      <c r="G193" s="6" t="str">
        <f>IF(AND($B$2&lt;&gt;"",'Example Journal'!C193=$B$2,'Example Journal'!A193&lt;&gt;""),'Example Journal'!G193,"")</f>
        <v/>
      </c>
      <c r="H193" s="6" t="str">
        <f>IF(A193="","",SUM(F$6:F193)-SUM(G$6:G193))</f>
        <v/>
      </c>
      <c r="I193" s="7" t="str">
        <f>IF(A193="","",ROW('Example Journal'!A193))</f>
        <v/>
      </c>
    </row>
    <row r="194" spans="1:9" x14ac:dyDescent="0.25">
      <c r="A194" t="str">
        <f>IF(AND($B$2&lt;&gt;"",'Example Journal'!C194=$B$2,'Example Journal'!A194&lt;&gt;""),'Example Journal'!A194,"")</f>
        <v/>
      </c>
      <c r="B194" s="10" t="str">
        <f>IF(AND($B$2&lt;&gt;"",'Example Journal'!C194=$B$2,'Example Journal'!A194&lt;&gt;""),'Example Journal'!B194,"")</f>
        <v/>
      </c>
      <c r="C194" t="str">
        <f>IF(AND($B$2&lt;&gt;"",'Example Journal'!C194=$B$2,'Example Journal'!A194&lt;&gt;""),'Example Journal'!C194,"")</f>
        <v/>
      </c>
      <c r="D194" t="str">
        <f>IF(AND($B$2&lt;&gt;"",'Example Journal'!C194=$B$2,'Example Journal'!A194&lt;&gt;""),'Example Journal'!D194,"")</f>
        <v/>
      </c>
      <c r="E194" t="str">
        <f>IF(AND($B$2&lt;&gt;"",'Example Journal'!C194=$B$2,'Example Journal'!A194&lt;&gt;""),'Example Journal'!E194,"")</f>
        <v/>
      </c>
      <c r="F194" s="6" t="str">
        <f>IF(AND($B$2&lt;&gt;"",'Example Journal'!C194=$B$2,'Example Journal'!A194&lt;&gt;""),'Example Journal'!F194,"")</f>
        <v/>
      </c>
      <c r="G194" s="6" t="str">
        <f>IF(AND($B$2&lt;&gt;"",'Example Journal'!C194=$B$2,'Example Journal'!A194&lt;&gt;""),'Example Journal'!G194,"")</f>
        <v/>
      </c>
      <c r="H194" s="6" t="str">
        <f>IF(A194="","",SUM(F$6:F194)-SUM(G$6:G194))</f>
        <v/>
      </c>
      <c r="I194" s="7" t="str">
        <f>IF(A194="","",ROW('Example Journal'!A194))</f>
        <v/>
      </c>
    </row>
    <row r="195" spans="1:9" x14ac:dyDescent="0.25">
      <c r="A195" t="str">
        <f>IF(AND($B$2&lt;&gt;"",'Example Journal'!C195=$B$2,'Example Journal'!A195&lt;&gt;""),'Example Journal'!A195,"")</f>
        <v/>
      </c>
      <c r="B195" s="10" t="str">
        <f>IF(AND($B$2&lt;&gt;"",'Example Journal'!C195=$B$2,'Example Journal'!A195&lt;&gt;""),'Example Journal'!B195,"")</f>
        <v/>
      </c>
      <c r="C195" t="str">
        <f>IF(AND($B$2&lt;&gt;"",'Example Journal'!C195=$B$2,'Example Journal'!A195&lt;&gt;""),'Example Journal'!C195,"")</f>
        <v/>
      </c>
      <c r="D195" t="str">
        <f>IF(AND($B$2&lt;&gt;"",'Example Journal'!C195=$B$2,'Example Journal'!A195&lt;&gt;""),'Example Journal'!D195,"")</f>
        <v/>
      </c>
      <c r="E195" t="str">
        <f>IF(AND($B$2&lt;&gt;"",'Example Journal'!C195=$B$2,'Example Journal'!A195&lt;&gt;""),'Example Journal'!E195,"")</f>
        <v/>
      </c>
      <c r="F195" s="6" t="str">
        <f>IF(AND($B$2&lt;&gt;"",'Example Journal'!C195=$B$2,'Example Journal'!A195&lt;&gt;""),'Example Journal'!F195,"")</f>
        <v/>
      </c>
      <c r="G195" s="6" t="str">
        <f>IF(AND($B$2&lt;&gt;"",'Example Journal'!C195=$B$2,'Example Journal'!A195&lt;&gt;""),'Example Journal'!G195,"")</f>
        <v/>
      </c>
      <c r="H195" s="6" t="str">
        <f>IF(A195="","",SUM(F$6:F195)-SUM(G$6:G195))</f>
        <v/>
      </c>
      <c r="I195" s="7" t="str">
        <f>IF(A195="","",ROW('Example Journal'!A195))</f>
        <v/>
      </c>
    </row>
    <row r="196" spans="1:9" x14ac:dyDescent="0.25">
      <c r="A196" t="str">
        <f>IF(AND($B$2&lt;&gt;"",'Example Journal'!C196=$B$2,'Example Journal'!A196&lt;&gt;""),'Example Journal'!A196,"")</f>
        <v/>
      </c>
      <c r="B196" s="10" t="str">
        <f>IF(AND($B$2&lt;&gt;"",'Example Journal'!C196=$B$2,'Example Journal'!A196&lt;&gt;""),'Example Journal'!B196,"")</f>
        <v/>
      </c>
      <c r="C196" t="str">
        <f>IF(AND($B$2&lt;&gt;"",'Example Journal'!C196=$B$2,'Example Journal'!A196&lt;&gt;""),'Example Journal'!C196,"")</f>
        <v/>
      </c>
      <c r="D196" t="str">
        <f>IF(AND($B$2&lt;&gt;"",'Example Journal'!C196=$B$2,'Example Journal'!A196&lt;&gt;""),'Example Journal'!D196,"")</f>
        <v/>
      </c>
      <c r="E196" t="str">
        <f>IF(AND($B$2&lt;&gt;"",'Example Journal'!C196=$B$2,'Example Journal'!A196&lt;&gt;""),'Example Journal'!E196,"")</f>
        <v/>
      </c>
      <c r="F196" s="6" t="str">
        <f>IF(AND($B$2&lt;&gt;"",'Example Journal'!C196=$B$2,'Example Journal'!A196&lt;&gt;""),'Example Journal'!F196,"")</f>
        <v/>
      </c>
      <c r="G196" s="6" t="str">
        <f>IF(AND($B$2&lt;&gt;"",'Example Journal'!C196=$B$2,'Example Journal'!A196&lt;&gt;""),'Example Journal'!G196,"")</f>
        <v/>
      </c>
      <c r="H196" s="6" t="str">
        <f>IF(A196="","",SUM(F$6:F196)-SUM(G$6:G196))</f>
        <v/>
      </c>
      <c r="I196" s="7" t="str">
        <f>IF(A196="","",ROW('Example Journal'!A196))</f>
        <v/>
      </c>
    </row>
    <row r="197" spans="1:9" x14ac:dyDescent="0.25">
      <c r="A197" t="str">
        <f>IF(AND($B$2&lt;&gt;"",'Example Journal'!C197=$B$2,'Example Journal'!A197&lt;&gt;""),'Example Journal'!A197,"")</f>
        <v/>
      </c>
      <c r="B197" s="10" t="str">
        <f>IF(AND($B$2&lt;&gt;"",'Example Journal'!C197=$B$2,'Example Journal'!A197&lt;&gt;""),'Example Journal'!B197,"")</f>
        <v/>
      </c>
      <c r="C197" t="str">
        <f>IF(AND($B$2&lt;&gt;"",'Example Journal'!C197=$B$2,'Example Journal'!A197&lt;&gt;""),'Example Journal'!C197,"")</f>
        <v/>
      </c>
      <c r="D197" t="str">
        <f>IF(AND($B$2&lt;&gt;"",'Example Journal'!C197=$B$2,'Example Journal'!A197&lt;&gt;""),'Example Journal'!D197,"")</f>
        <v/>
      </c>
      <c r="E197" t="str">
        <f>IF(AND($B$2&lt;&gt;"",'Example Journal'!C197=$B$2,'Example Journal'!A197&lt;&gt;""),'Example Journal'!E197,"")</f>
        <v/>
      </c>
      <c r="F197" s="6" t="str">
        <f>IF(AND($B$2&lt;&gt;"",'Example Journal'!C197=$B$2,'Example Journal'!A197&lt;&gt;""),'Example Journal'!F197,"")</f>
        <v/>
      </c>
      <c r="G197" s="6" t="str">
        <f>IF(AND($B$2&lt;&gt;"",'Example Journal'!C197=$B$2,'Example Journal'!A197&lt;&gt;""),'Example Journal'!G197,"")</f>
        <v/>
      </c>
      <c r="H197" s="6" t="str">
        <f>IF(A197="","",SUM(F$6:F197)-SUM(G$6:G197))</f>
        <v/>
      </c>
      <c r="I197" s="7" t="str">
        <f>IF(A197="","",ROW('Example Journal'!A197))</f>
        <v/>
      </c>
    </row>
    <row r="198" spans="1:9" x14ac:dyDescent="0.25">
      <c r="A198" t="str">
        <f>IF(AND($B$2&lt;&gt;"",'Example Journal'!C198=$B$2,'Example Journal'!A198&lt;&gt;""),'Example Journal'!A198,"")</f>
        <v/>
      </c>
      <c r="B198" s="10" t="str">
        <f>IF(AND($B$2&lt;&gt;"",'Example Journal'!C198=$B$2,'Example Journal'!A198&lt;&gt;""),'Example Journal'!B198,"")</f>
        <v/>
      </c>
      <c r="C198" t="str">
        <f>IF(AND($B$2&lt;&gt;"",'Example Journal'!C198=$B$2,'Example Journal'!A198&lt;&gt;""),'Example Journal'!C198,"")</f>
        <v/>
      </c>
      <c r="D198" t="str">
        <f>IF(AND($B$2&lt;&gt;"",'Example Journal'!C198=$B$2,'Example Journal'!A198&lt;&gt;""),'Example Journal'!D198,"")</f>
        <v/>
      </c>
      <c r="E198" t="str">
        <f>IF(AND($B$2&lt;&gt;"",'Example Journal'!C198=$B$2,'Example Journal'!A198&lt;&gt;""),'Example Journal'!E198,"")</f>
        <v/>
      </c>
      <c r="F198" s="6" t="str">
        <f>IF(AND($B$2&lt;&gt;"",'Example Journal'!C198=$B$2,'Example Journal'!A198&lt;&gt;""),'Example Journal'!F198,"")</f>
        <v/>
      </c>
      <c r="G198" s="6" t="str">
        <f>IF(AND($B$2&lt;&gt;"",'Example Journal'!C198=$B$2,'Example Journal'!A198&lt;&gt;""),'Example Journal'!G198,"")</f>
        <v/>
      </c>
      <c r="H198" s="6" t="str">
        <f>IF(A198="","",SUM(F$6:F198)-SUM(G$6:G198))</f>
        <v/>
      </c>
      <c r="I198" s="7" t="str">
        <f>IF(A198="","",ROW('Example Journal'!A198))</f>
        <v/>
      </c>
    </row>
    <row r="199" spans="1:9" x14ac:dyDescent="0.25">
      <c r="A199" t="str">
        <f>IF(AND($B$2&lt;&gt;"",'Example Journal'!C199=$B$2,'Example Journal'!A199&lt;&gt;""),'Example Journal'!A199,"")</f>
        <v/>
      </c>
      <c r="B199" s="10" t="str">
        <f>IF(AND($B$2&lt;&gt;"",'Example Journal'!C199=$B$2,'Example Journal'!A199&lt;&gt;""),'Example Journal'!B199,"")</f>
        <v/>
      </c>
      <c r="C199" t="str">
        <f>IF(AND($B$2&lt;&gt;"",'Example Journal'!C199=$B$2,'Example Journal'!A199&lt;&gt;""),'Example Journal'!C199,"")</f>
        <v/>
      </c>
      <c r="D199" t="str">
        <f>IF(AND($B$2&lt;&gt;"",'Example Journal'!C199=$B$2,'Example Journal'!A199&lt;&gt;""),'Example Journal'!D199,"")</f>
        <v/>
      </c>
      <c r="E199" t="str">
        <f>IF(AND($B$2&lt;&gt;"",'Example Journal'!C199=$B$2,'Example Journal'!A199&lt;&gt;""),'Example Journal'!E199,"")</f>
        <v/>
      </c>
      <c r="F199" s="6" t="str">
        <f>IF(AND($B$2&lt;&gt;"",'Example Journal'!C199=$B$2,'Example Journal'!A199&lt;&gt;""),'Example Journal'!F199,"")</f>
        <v/>
      </c>
      <c r="G199" s="6" t="str">
        <f>IF(AND($B$2&lt;&gt;"",'Example Journal'!C199=$B$2,'Example Journal'!A199&lt;&gt;""),'Example Journal'!G199,"")</f>
        <v/>
      </c>
      <c r="H199" s="6" t="str">
        <f>IF(A199="","",SUM(F$6:F199)-SUM(G$6:G199))</f>
        <v/>
      </c>
      <c r="I199" s="7" t="str">
        <f>IF(A199="","",ROW('Example Journal'!A199))</f>
        <v/>
      </c>
    </row>
    <row r="200" spans="1:9" x14ac:dyDescent="0.25">
      <c r="A200" t="str">
        <f>IF(AND($B$2&lt;&gt;"",'Example Journal'!C200=$B$2,'Example Journal'!A200&lt;&gt;""),'Example Journal'!A200,"")</f>
        <v/>
      </c>
      <c r="B200" s="10" t="str">
        <f>IF(AND($B$2&lt;&gt;"",'Example Journal'!C200=$B$2,'Example Journal'!A200&lt;&gt;""),'Example Journal'!B200,"")</f>
        <v/>
      </c>
      <c r="C200" t="str">
        <f>IF(AND($B$2&lt;&gt;"",'Example Journal'!C200=$B$2,'Example Journal'!A200&lt;&gt;""),'Example Journal'!C200,"")</f>
        <v/>
      </c>
      <c r="D200" t="str">
        <f>IF(AND($B$2&lt;&gt;"",'Example Journal'!C200=$B$2,'Example Journal'!A200&lt;&gt;""),'Example Journal'!D200,"")</f>
        <v/>
      </c>
      <c r="E200" t="str">
        <f>IF(AND($B$2&lt;&gt;"",'Example Journal'!C200=$B$2,'Example Journal'!A200&lt;&gt;""),'Example Journal'!E200,"")</f>
        <v/>
      </c>
      <c r="F200" s="6" t="str">
        <f>IF(AND($B$2&lt;&gt;"",'Example Journal'!C200=$B$2,'Example Journal'!A200&lt;&gt;""),'Example Journal'!F200,"")</f>
        <v/>
      </c>
      <c r="G200" s="6" t="str">
        <f>IF(AND($B$2&lt;&gt;"",'Example Journal'!C200=$B$2,'Example Journal'!A200&lt;&gt;""),'Example Journal'!G200,"")</f>
        <v/>
      </c>
      <c r="H200" s="6" t="str">
        <f>IF(A200="","",SUM(F$6:F200)-SUM(G$6:G200))</f>
        <v/>
      </c>
      <c r="I200" s="7" t="str">
        <f>IF(A200="","",ROW('Example Journal'!A200))</f>
        <v/>
      </c>
    </row>
    <row r="201" spans="1:9" x14ac:dyDescent="0.25">
      <c r="A201" t="str">
        <f>IF(AND($B$2&lt;&gt;"",'Example Journal'!C201=$B$2,'Example Journal'!A201&lt;&gt;""),'Example Journal'!A201,"")</f>
        <v/>
      </c>
      <c r="B201" s="10" t="str">
        <f>IF(AND($B$2&lt;&gt;"",'Example Journal'!C201=$B$2,'Example Journal'!A201&lt;&gt;""),'Example Journal'!B201,"")</f>
        <v/>
      </c>
      <c r="C201" t="str">
        <f>IF(AND($B$2&lt;&gt;"",'Example Journal'!C201=$B$2,'Example Journal'!A201&lt;&gt;""),'Example Journal'!C201,"")</f>
        <v/>
      </c>
      <c r="D201" t="str">
        <f>IF(AND($B$2&lt;&gt;"",'Example Journal'!C201=$B$2,'Example Journal'!A201&lt;&gt;""),'Example Journal'!D201,"")</f>
        <v/>
      </c>
      <c r="E201" t="str">
        <f>IF(AND($B$2&lt;&gt;"",'Example Journal'!C201=$B$2,'Example Journal'!A201&lt;&gt;""),'Example Journal'!E201,"")</f>
        <v/>
      </c>
      <c r="F201" s="6" t="str">
        <f>IF(AND($B$2&lt;&gt;"",'Example Journal'!C201=$B$2,'Example Journal'!A201&lt;&gt;""),'Example Journal'!F201,"")</f>
        <v/>
      </c>
      <c r="G201" s="6" t="str">
        <f>IF(AND($B$2&lt;&gt;"",'Example Journal'!C201=$B$2,'Example Journal'!A201&lt;&gt;""),'Example Journal'!G201,"")</f>
        <v/>
      </c>
      <c r="H201" s="6" t="str">
        <f>IF(A201="","",SUM(F$6:F201)-SUM(G$6:G201))</f>
        <v/>
      </c>
      <c r="I201" s="7" t="str">
        <f>IF(A201="","",ROW('Example Journal'!A201))</f>
        <v/>
      </c>
    </row>
    <row r="202" spans="1:9" x14ac:dyDescent="0.25">
      <c r="A202" t="str">
        <f>IF(AND($B$2&lt;&gt;"",'Example Journal'!C202=$B$2,'Example Journal'!A202&lt;&gt;""),'Example Journal'!A202,"")</f>
        <v/>
      </c>
      <c r="B202" s="10" t="str">
        <f>IF(AND($B$2&lt;&gt;"",'Example Journal'!C202=$B$2,'Example Journal'!A202&lt;&gt;""),'Example Journal'!B202,"")</f>
        <v/>
      </c>
      <c r="C202" t="str">
        <f>IF(AND($B$2&lt;&gt;"",'Example Journal'!C202=$B$2,'Example Journal'!A202&lt;&gt;""),'Example Journal'!C202,"")</f>
        <v/>
      </c>
      <c r="D202" t="str">
        <f>IF(AND($B$2&lt;&gt;"",'Example Journal'!C202=$B$2,'Example Journal'!A202&lt;&gt;""),'Example Journal'!D202,"")</f>
        <v/>
      </c>
      <c r="E202" t="str">
        <f>IF(AND($B$2&lt;&gt;"",'Example Journal'!C202=$B$2,'Example Journal'!A202&lt;&gt;""),'Example Journal'!E202,"")</f>
        <v/>
      </c>
      <c r="F202" s="6" t="str">
        <f>IF(AND($B$2&lt;&gt;"",'Example Journal'!C202=$B$2,'Example Journal'!A202&lt;&gt;""),'Example Journal'!F202,"")</f>
        <v/>
      </c>
      <c r="G202" s="6" t="str">
        <f>IF(AND($B$2&lt;&gt;"",'Example Journal'!C202=$B$2,'Example Journal'!A202&lt;&gt;""),'Example Journal'!G202,"")</f>
        <v/>
      </c>
      <c r="H202" s="6" t="str">
        <f>IF(A202="","",SUM(F$6:F202)-SUM(G$6:G202))</f>
        <v/>
      </c>
      <c r="I202" s="7" t="str">
        <f>IF(A202="","",ROW('Example Journal'!A202))</f>
        <v/>
      </c>
    </row>
    <row r="203" spans="1:9" x14ac:dyDescent="0.25">
      <c r="A203" t="str">
        <f>IF(AND($B$2&lt;&gt;"",'Example Journal'!C203=$B$2,'Example Journal'!A203&lt;&gt;""),'Example Journal'!A203,"")</f>
        <v/>
      </c>
      <c r="B203" s="10" t="str">
        <f>IF(AND($B$2&lt;&gt;"",'Example Journal'!C203=$B$2,'Example Journal'!A203&lt;&gt;""),'Example Journal'!B203,"")</f>
        <v/>
      </c>
      <c r="C203" t="str">
        <f>IF(AND($B$2&lt;&gt;"",'Example Journal'!C203=$B$2,'Example Journal'!A203&lt;&gt;""),'Example Journal'!C203,"")</f>
        <v/>
      </c>
      <c r="D203" t="str">
        <f>IF(AND($B$2&lt;&gt;"",'Example Journal'!C203=$B$2,'Example Journal'!A203&lt;&gt;""),'Example Journal'!D203,"")</f>
        <v/>
      </c>
      <c r="E203" t="str">
        <f>IF(AND($B$2&lt;&gt;"",'Example Journal'!C203=$B$2,'Example Journal'!A203&lt;&gt;""),'Example Journal'!E203,"")</f>
        <v/>
      </c>
      <c r="F203" s="6" t="str">
        <f>IF(AND($B$2&lt;&gt;"",'Example Journal'!C203=$B$2,'Example Journal'!A203&lt;&gt;""),'Example Journal'!F203,"")</f>
        <v/>
      </c>
      <c r="G203" s="6" t="str">
        <f>IF(AND($B$2&lt;&gt;"",'Example Journal'!C203=$B$2,'Example Journal'!A203&lt;&gt;""),'Example Journal'!G203,"")</f>
        <v/>
      </c>
      <c r="H203" s="6" t="str">
        <f>IF(A203="","",SUM(F$6:F203)-SUM(G$6:G203))</f>
        <v/>
      </c>
      <c r="I203" s="7" t="str">
        <f>IF(A203="","",ROW('Example Journal'!A203))</f>
        <v/>
      </c>
    </row>
    <row r="204" spans="1:9" x14ac:dyDescent="0.25">
      <c r="A204" t="str">
        <f>IF(AND($B$2&lt;&gt;"",'Example Journal'!C204=$B$2,'Example Journal'!A204&lt;&gt;""),'Example Journal'!A204,"")</f>
        <v/>
      </c>
      <c r="B204" s="10" t="str">
        <f>IF(AND($B$2&lt;&gt;"",'Example Journal'!C204=$B$2,'Example Journal'!A204&lt;&gt;""),'Example Journal'!B204,"")</f>
        <v/>
      </c>
      <c r="C204" t="str">
        <f>IF(AND($B$2&lt;&gt;"",'Example Journal'!C204=$B$2,'Example Journal'!A204&lt;&gt;""),'Example Journal'!C204,"")</f>
        <v/>
      </c>
      <c r="D204" t="str">
        <f>IF(AND($B$2&lt;&gt;"",'Example Journal'!C204=$B$2,'Example Journal'!A204&lt;&gt;""),'Example Journal'!D204,"")</f>
        <v/>
      </c>
      <c r="E204" t="str">
        <f>IF(AND($B$2&lt;&gt;"",'Example Journal'!C204=$B$2,'Example Journal'!A204&lt;&gt;""),'Example Journal'!E204,"")</f>
        <v/>
      </c>
      <c r="F204" s="6" t="str">
        <f>IF(AND($B$2&lt;&gt;"",'Example Journal'!C204=$B$2,'Example Journal'!A204&lt;&gt;""),'Example Journal'!F204,"")</f>
        <v/>
      </c>
      <c r="G204" s="6" t="str">
        <f>IF(AND($B$2&lt;&gt;"",'Example Journal'!C204=$B$2,'Example Journal'!A204&lt;&gt;""),'Example Journal'!G204,"")</f>
        <v/>
      </c>
      <c r="H204" s="6" t="str">
        <f>IF(A204="","",SUM(F$6:F204)-SUM(G$6:G204))</f>
        <v/>
      </c>
      <c r="I204" s="7" t="str">
        <f>IF(A204="","",ROW('Example Journal'!A204))</f>
        <v/>
      </c>
    </row>
    <row r="205" spans="1:9" x14ac:dyDescent="0.25">
      <c r="A205" t="str">
        <f>IF(AND($B$2&lt;&gt;"",'Example Journal'!C205=$B$2,'Example Journal'!A205&lt;&gt;""),'Example Journal'!A205,"")</f>
        <v/>
      </c>
      <c r="B205" s="10" t="str">
        <f>IF(AND($B$2&lt;&gt;"",'Example Journal'!C205=$B$2,'Example Journal'!A205&lt;&gt;""),'Example Journal'!B205,"")</f>
        <v/>
      </c>
      <c r="C205" t="str">
        <f>IF(AND($B$2&lt;&gt;"",'Example Journal'!C205=$B$2,'Example Journal'!A205&lt;&gt;""),'Example Journal'!C205,"")</f>
        <v/>
      </c>
      <c r="D205" t="str">
        <f>IF(AND($B$2&lt;&gt;"",'Example Journal'!C205=$B$2,'Example Journal'!A205&lt;&gt;""),'Example Journal'!D205,"")</f>
        <v/>
      </c>
      <c r="E205" t="str">
        <f>IF(AND($B$2&lt;&gt;"",'Example Journal'!C205=$B$2,'Example Journal'!A205&lt;&gt;""),'Example Journal'!E205,"")</f>
        <v/>
      </c>
      <c r="F205" s="6" t="str">
        <f>IF(AND($B$2&lt;&gt;"",'Example Journal'!C205=$B$2,'Example Journal'!A205&lt;&gt;""),'Example Journal'!F205,"")</f>
        <v/>
      </c>
      <c r="G205" s="6" t="str">
        <f>IF(AND($B$2&lt;&gt;"",'Example Journal'!C205=$B$2,'Example Journal'!A205&lt;&gt;""),'Example Journal'!G205,"")</f>
        <v/>
      </c>
      <c r="H205" s="6" t="str">
        <f>IF(A205="","",SUM(F$6:F205)-SUM(G$6:G205))</f>
        <v/>
      </c>
      <c r="I205" s="7" t="str">
        <f>IF(A205="","",ROW('Example Journal'!A205))</f>
        <v/>
      </c>
    </row>
    <row r="206" spans="1:9" x14ac:dyDescent="0.25">
      <c r="A206" t="str">
        <f>IF(AND($B$2&lt;&gt;"",'Example Journal'!C206=$B$2,'Example Journal'!A206&lt;&gt;""),'Example Journal'!A206,"")</f>
        <v/>
      </c>
      <c r="B206" s="10" t="str">
        <f>IF(AND($B$2&lt;&gt;"",'Example Journal'!C206=$B$2,'Example Journal'!A206&lt;&gt;""),'Example Journal'!B206,"")</f>
        <v/>
      </c>
      <c r="C206" t="str">
        <f>IF(AND($B$2&lt;&gt;"",'Example Journal'!C206=$B$2,'Example Journal'!A206&lt;&gt;""),'Example Journal'!C206,"")</f>
        <v/>
      </c>
      <c r="D206" t="str">
        <f>IF(AND($B$2&lt;&gt;"",'Example Journal'!C206=$B$2,'Example Journal'!A206&lt;&gt;""),'Example Journal'!D206,"")</f>
        <v/>
      </c>
      <c r="E206" t="str">
        <f>IF(AND($B$2&lt;&gt;"",'Example Journal'!C206=$B$2,'Example Journal'!A206&lt;&gt;""),'Example Journal'!E206,"")</f>
        <v/>
      </c>
      <c r="F206" s="6" t="str">
        <f>IF(AND($B$2&lt;&gt;"",'Example Journal'!C206=$B$2,'Example Journal'!A206&lt;&gt;""),'Example Journal'!F206,"")</f>
        <v/>
      </c>
      <c r="G206" s="6" t="str">
        <f>IF(AND($B$2&lt;&gt;"",'Example Journal'!C206=$B$2,'Example Journal'!A206&lt;&gt;""),'Example Journal'!G206,"")</f>
        <v/>
      </c>
      <c r="H206" s="6" t="str">
        <f>IF(A206="","",SUM(F$6:F206)-SUM(G$6:G206))</f>
        <v/>
      </c>
      <c r="I206" s="7" t="str">
        <f>IF(A206="","",ROW('Example Journal'!A206))</f>
        <v/>
      </c>
    </row>
    <row r="207" spans="1:9" x14ac:dyDescent="0.25">
      <c r="A207" t="str">
        <f>IF(AND($B$2&lt;&gt;"",'Example Journal'!C207=$B$2,'Example Journal'!A207&lt;&gt;""),'Example Journal'!A207,"")</f>
        <v/>
      </c>
      <c r="B207" s="10" t="str">
        <f>IF(AND($B$2&lt;&gt;"",'Example Journal'!C207=$B$2,'Example Journal'!A207&lt;&gt;""),'Example Journal'!B207,"")</f>
        <v/>
      </c>
      <c r="C207" t="str">
        <f>IF(AND($B$2&lt;&gt;"",'Example Journal'!C207=$B$2,'Example Journal'!A207&lt;&gt;""),'Example Journal'!C207,"")</f>
        <v/>
      </c>
      <c r="D207" t="str">
        <f>IF(AND($B$2&lt;&gt;"",'Example Journal'!C207=$B$2,'Example Journal'!A207&lt;&gt;""),'Example Journal'!D207,"")</f>
        <v/>
      </c>
      <c r="E207" t="str">
        <f>IF(AND($B$2&lt;&gt;"",'Example Journal'!C207=$B$2,'Example Journal'!A207&lt;&gt;""),'Example Journal'!E207,"")</f>
        <v/>
      </c>
      <c r="F207" s="6" t="str">
        <f>IF(AND($B$2&lt;&gt;"",'Example Journal'!C207=$B$2,'Example Journal'!A207&lt;&gt;""),'Example Journal'!F207,"")</f>
        <v/>
      </c>
      <c r="G207" s="6" t="str">
        <f>IF(AND($B$2&lt;&gt;"",'Example Journal'!C207=$B$2,'Example Journal'!A207&lt;&gt;""),'Example Journal'!G207,"")</f>
        <v/>
      </c>
      <c r="H207" s="6" t="str">
        <f>IF(A207="","",SUM(F$6:F207)-SUM(G$6:G207))</f>
        <v/>
      </c>
      <c r="I207" s="7" t="str">
        <f>IF(A207="","",ROW('Example Journal'!A207))</f>
        <v/>
      </c>
    </row>
    <row r="208" spans="1:9" x14ac:dyDescent="0.25">
      <c r="A208" t="str">
        <f>IF(AND($B$2&lt;&gt;"",'Example Journal'!C208=$B$2,'Example Journal'!A208&lt;&gt;""),'Example Journal'!A208,"")</f>
        <v/>
      </c>
      <c r="B208" s="10" t="str">
        <f>IF(AND($B$2&lt;&gt;"",'Example Journal'!C208=$B$2,'Example Journal'!A208&lt;&gt;""),'Example Journal'!B208,"")</f>
        <v/>
      </c>
      <c r="C208" t="str">
        <f>IF(AND($B$2&lt;&gt;"",'Example Journal'!C208=$B$2,'Example Journal'!A208&lt;&gt;""),'Example Journal'!C208,"")</f>
        <v/>
      </c>
      <c r="D208" t="str">
        <f>IF(AND($B$2&lt;&gt;"",'Example Journal'!C208=$B$2,'Example Journal'!A208&lt;&gt;""),'Example Journal'!D208,"")</f>
        <v/>
      </c>
      <c r="E208" t="str">
        <f>IF(AND($B$2&lt;&gt;"",'Example Journal'!C208=$B$2,'Example Journal'!A208&lt;&gt;""),'Example Journal'!E208,"")</f>
        <v/>
      </c>
      <c r="F208" s="6" t="str">
        <f>IF(AND($B$2&lt;&gt;"",'Example Journal'!C208=$B$2,'Example Journal'!A208&lt;&gt;""),'Example Journal'!F208,"")</f>
        <v/>
      </c>
      <c r="G208" s="6" t="str">
        <f>IF(AND($B$2&lt;&gt;"",'Example Journal'!C208=$B$2,'Example Journal'!A208&lt;&gt;""),'Example Journal'!G208,"")</f>
        <v/>
      </c>
      <c r="H208" s="6" t="str">
        <f>IF(A208="","",SUM(F$6:F208)-SUM(G$6:G208))</f>
        <v/>
      </c>
      <c r="I208" s="7" t="str">
        <f>IF(A208="","",ROW('Example Journal'!A208))</f>
        <v/>
      </c>
    </row>
    <row r="209" spans="1:9" x14ac:dyDescent="0.25">
      <c r="A209" t="str">
        <f>IF(AND($B$2&lt;&gt;"",'Example Journal'!C209=$B$2,'Example Journal'!A209&lt;&gt;""),'Example Journal'!A209,"")</f>
        <v/>
      </c>
      <c r="B209" s="10" t="str">
        <f>IF(AND($B$2&lt;&gt;"",'Example Journal'!C209=$B$2,'Example Journal'!A209&lt;&gt;""),'Example Journal'!B209,"")</f>
        <v/>
      </c>
      <c r="C209" t="str">
        <f>IF(AND($B$2&lt;&gt;"",'Example Journal'!C209=$B$2,'Example Journal'!A209&lt;&gt;""),'Example Journal'!C209,"")</f>
        <v/>
      </c>
      <c r="D209" t="str">
        <f>IF(AND($B$2&lt;&gt;"",'Example Journal'!C209=$B$2,'Example Journal'!A209&lt;&gt;""),'Example Journal'!D209,"")</f>
        <v/>
      </c>
      <c r="E209" t="str">
        <f>IF(AND($B$2&lt;&gt;"",'Example Journal'!C209=$B$2,'Example Journal'!A209&lt;&gt;""),'Example Journal'!E209,"")</f>
        <v/>
      </c>
      <c r="F209" s="6" t="str">
        <f>IF(AND($B$2&lt;&gt;"",'Example Journal'!C209=$B$2,'Example Journal'!A209&lt;&gt;""),'Example Journal'!F209,"")</f>
        <v/>
      </c>
      <c r="G209" s="6" t="str">
        <f>IF(AND($B$2&lt;&gt;"",'Example Journal'!C209=$B$2,'Example Journal'!A209&lt;&gt;""),'Example Journal'!G209,"")</f>
        <v/>
      </c>
      <c r="H209" s="6" t="str">
        <f>IF(A209="","",SUM(F$6:F209)-SUM(G$6:G209))</f>
        <v/>
      </c>
      <c r="I209" s="7" t="str">
        <f>IF(A209="","",ROW('Example Journal'!A209))</f>
        <v/>
      </c>
    </row>
    <row r="210" spans="1:9" x14ac:dyDescent="0.25">
      <c r="A210" t="str">
        <f>IF(AND($B$2&lt;&gt;"",'Example Journal'!C210=$B$2,'Example Journal'!A210&lt;&gt;""),'Example Journal'!A210,"")</f>
        <v/>
      </c>
      <c r="B210" s="10" t="str">
        <f>IF(AND($B$2&lt;&gt;"",'Example Journal'!C210=$B$2,'Example Journal'!A210&lt;&gt;""),'Example Journal'!B210,"")</f>
        <v/>
      </c>
      <c r="C210" t="str">
        <f>IF(AND($B$2&lt;&gt;"",'Example Journal'!C210=$B$2,'Example Journal'!A210&lt;&gt;""),'Example Journal'!C210,"")</f>
        <v/>
      </c>
      <c r="D210" t="str">
        <f>IF(AND($B$2&lt;&gt;"",'Example Journal'!C210=$B$2,'Example Journal'!A210&lt;&gt;""),'Example Journal'!D210,"")</f>
        <v/>
      </c>
      <c r="E210" t="str">
        <f>IF(AND($B$2&lt;&gt;"",'Example Journal'!C210=$B$2,'Example Journal'!A210&lt;&gt;""),'Example Journal'!E210,"")</f>
        <v/>
      </c>
      <c r="F210" s="6" t="str">
        <f>IF(AND($B$2&lt;&gt;"",'Example Journal'!C210=$B$2,'Example Journal'!A210&lt;&gt;""),'Example Journal'!F210,"")</f>
        <v/>
      </c>
      <c r="G210" s="6" t="str">
        <f>IF(AND($B$2&lt;&gt;"",'Example Journal'!C210=$B$2,'Example Journal'!A210&lt;&gt;""),'Example Journal'!G210,"")</f>
        <v/>
      </c>
      <c r="H210" s="6" t="str">
        <f>IF(A210="","",SUM(F$6:F210)-SUM(G$6:G210))</f>
        <v/>
      </c>
      <c r="I210" s="7" t="str">
        <f>IF(A210="","",ROW('Example Journal'!A210))</f>
        <v/>
      </c>
    </row>
    <row r="211" spans="1:9" x14ac:dyDescent="0.25">
      <c r="A211" t="str">
        <f>IF(AND($B$2&lt;&gt;"",'Example Journal'!C211=$B$2,'Example Journal'!A211&lt;&gt;""),'Example Journal'!A211,"")</f>
        <v/>
      </c>
      <c r="B211" s="10" t="str">
        <f>IF(AND($B$2&lt;&gt;"",'Example Journal'!C211=$B$2,'Example Journal'!A211&lt;&gt;""),'Example Journal'!B211,"")</f>
        <v/>
      </c>
      <c r="C211" t="str">
        <f>IF(AND($B$2&lt;&gt;"",'Example Journal'!C211=$B$2,'Example Journal'!A211&lt;&gt;""),'Example Journal'!C211,"")</f>
        <v/>
      </c>
      <c r="D211" t="str">
        <f>IF(AND($B$2&lt;&gt;"",'Example Journal'!C211=$B$2,'Example Journal'!A211&lt;&gt;""),'Example Journal'!D211,"")</f>
        <v/>
      </c>
      <c r="E211" t="str">
        <f>IF(AND($B$2&lt;&gt;"",'Example Journal'!C211=$B$2,'Example Journal'!A211&lt;&gt;""),'Example Journal'!E211,"")</f>
        <v/>
      </c>
      <c r="F211" s="6" t="str">
        <f>IF(AND($B$2&lt;&gt;"",'Example Journal'!C211=$B$2,'Example Journal'!A211&lt;&gt;""),'Example Journal'!F211,"")</f>
        <v/>
      </c>
      <c r="G211" s="6" t="str">
        <f>IF(AND($B$2&lt;&gt;"",'Example Journal'!C211=$B$2,'Example Journal'!A211&lt;&gt;""),'Example Journal'!G211,"")</f>
        <v/>
      </c>
      <c r="H211" s="6" t="str">
        <f>IF(A211="","",SUM(F$6:F211)-SUM(G$6:G211))</f>
        <v/>
      </c>
      <c r="I211" s="7" t="str">
        <f>IF(A211="","",ROW('Example Journal'!A211))</f>
        <v/>
      </c>
    </row>
    <row r="212" spans="1:9" x14ac:dyDescent="0.25">
      <c r="A212" t="str">
        <f>IF(AND($B$2&lt;&gt;"",'Example Journal'!C212=$B$2,'Example Journal'!A212&lt;&gt;""),'Example Journal'!A212,"")</f>
        <v/>
      </c>
      <c r="B212" s="10" t="str">
        <f>IF(AND($B$2&lt;&gt;"",'Example Journal'!C212=$B$2,'Example Journal'!A212&lt;&gt;""),'Example Journal'!B212,"")</f>
        <v/>
      </c>
      <c r="C212" t="str">
        <f>IF(AND($B$2&lt;&gt;"",'Example Journal'!C212=$B$2,'Example Journal'!A212&lt;&gt;""),'Example Journal'!C212,"")</f>
        <v/>
      </c>
      <c r="D212" t="str">
        <f>IF(AND($B$2&lt;&gt;"",'Example Journal'!C212=$B$2,'Example Journal'!A212&lt;&gt;""),'Example Journal'!D212,"")</f>
        <v/>
      </c>
      <c r="E212" t="str">
        <f>IF(AND($B$2&lt;&gt;"",'Example Journal'!C212=$B$2,'Example Journal'!A212&lt;&gt;""),'Example Journal'!E212,"")</f>
        <v/>
      </c>
      <c r="F212" s="6" t="str">
        <f>IF(AND($B$2&lt;&gt;"",'Example Journal'!C212=$B$2,'Example Journal'!A212&lt;&gt;""),'Example Journal'!F212,"")</f>
        <v/>
      </c>
      <c r="G212" s="6" t="str">
        <f>IF(AND($B$2&lt;&gt;"",'Example Journal'!C212=$B$2,'Example Journal'!A212&lt;&gt;""),'Example Journal'!G212,"")</f>
        <v/>
      </c>
      <c r="H212" s="6" t="str">
        <f>IF(A212="","",SUM(F$6:F212)-SUM(G$6:G212))</f>
        <v/>
      </c>
      <c r="I212" s="7" t="str">
        <f>IF(A212="","",ROW('Example Journal'!A212))</f>
        <v/>
      </c>
    </row>
    <row r="213" spans="1:9" x14ac:dyDescent="0.25">
      <c r="A213" t="str">
        <f>IF(AND($B$2&lt;&gt;"",'Example Journal'!C213=$B$2,'Example Journal'!A213&lt;&gt;""),'Example Journal'!A213,"")</f>
        <v/>
      </c>
      <c r="B213" s="10" t="str">
        <f>IF(AND($B$2&lt;&gt;"",'Example Journal'!C213=$B$2,'Example Journal'!A213&lt;&gt;""),'Example Journal'!B213,"")</f>
        <v/>
      </c>
      <c r="C213" t="str">
        <f>IF(AND($B$2&lt;&gt;"",'Example Journal'!C213=$B$2,'Example Journal'!A213&lt;&gt;""),'Example Journal'!C213,"")</f>
        <v/>
      </c>
      <c r="D213" t="str">
        <f>IF(AND($B$2&lt;&gt;"",'Example Journal'!C213=$B$2,'Example Journal'!A213&lt;&gt;""),'Example Journal'!D213,"")</f>
        <v/>
      </c>
      <c r="E213" t="str">
        <f>IF(AND($B$2&lt;&gt;"",'Example Journal'!C213=$B$2,'Example Journal'!A213&lt;&gt;""),'Example Journal'!E213,"")</f>
        <v/>
      </c>
      <c r="F213" s="6" t="str">
        <f>IF(AND($B$2&lt;&gt;"",'Example Journal'!C213=$B$2,'Example Journal'!A213&lt;&gt;""),'Example Journal'!F213,"")</f>
        <v/>
      </c>
      <c r="G213" s="6" t="str">
        <f>IF(AND($B$2&lt;&gt;"",'Example Journal'!C213=$B$2,'Example Journal'!A213&lt;&gt;""),'Example Journal'!G213,"")</f>
        <v/>
      </c>
      <c r="H213" s="6" t="str">
        <f>IF(A213="","",SUM(F$6:F213)-SUM(G$6:G213))</f>
        <v/>
      </c>
      <c r="I213" s="7" t="str">
        <f>IF(A213="","",ROW('Example Journal'!A213))</f>
        <v/>
      </c>
    </row>
    <row r="214" spans="1:9" x14ac:dyDescent="0.25">
      <c r="A214" t="str">
        <f>IF(AND($B$2&lt;&gt;"",'Example Journal'!C214=$B$2,'Example Journal'!A214&lt;&gt;""),'Example Journal'!A214,"")</f>
        <v/>
      </c>
      <c r="B214" s="10" t="str">
        <f>IF(AND($B$2&lt;&gt;"",'Example Journal'!C214=$B$2,'Example Journal'!A214&lt;&gt;""),'Example Journal'!B214,"")</f>
        <v/>
      </c>
      <c r="C214" t="str">
        <f>IF(AND($B$2&lt;&gt;"",'Example Journal'!C214=$B$2,'Example Journal'!A214&lt;&gt;""),'Example Journal'!C214,"")</f>
        <v/>
      </c>
      <c r="D214" t="str">
        <f>IF(AND($B$2&lt;&gt;"",'Example Journal'!C214=$B$2,'Example Journal'!A214&lt;&gt;""),'Example Journal'!D214,"")</f>
        <v/>
      </c>
      <c r="E214" t="str">
        <f>IF(AND($B$2&lt;&gt;"",'Example Journal'!C214=$B$2,'Example Journal'!A214&lt;&gt;""),'Example Journal'!E214,"")</f>
        <v/>
      </c>
      <c r="F214" s="6" t="str">
        <f>IF(AND($B$2&lt;&gt;"",'Example Journal'!C214=$B$2,'Example Journal'!A214&lt;&gt;""),'Example Journal'!F214,"")</f>
        <v/>
      </c>
      <c r="G214" s="6" t="str">
        <f>IF(AND($B$2&lt;&gt;"",'Example Journal'!C214=$B$2,'Example Journal'!A214&lt;&gt;""),'Example Journal'!G214,"")</f>
        <v/>
      </c>
      <c r="H214" s="6" t="str">
        <f>IF(A214="","",SUM(F$6:F214)-SUM(G$6:G214))</f>
        <v/>
      </c>
      <c r="I214" s="7" t="str">
        <f>IF(A214="","",ROW('Example Journal'!A214))</f>
        <v/>
      </c>
    </row>
    <row r="215" spans="1:9" x14ac:dyDescent="0.25">
      <c r="A215" t="str">
        <f>IF(AND($B$2&lt;&gt;"",'Example Journal'!C215=$B$2,'Example Journal'!A215&lt;&gt;""),'Example Journal'!A215,"")</f>
        <v/>
      </c>
      <c r="B215" s="10" t="str">
        <f>IF(AND($B$2&lt;&gt;"",'Example Journal'!C215=$B$2,'Example Journal'!A215&lt;&gt;""),'Example Journal'!B215,"")</f>
        <v/>
      </c>
      <c r="C215" t="str">
        <f>IF(AND($B$2&lt;&gt;"",'Example Journal'!C215=$B$2,'Example Journal'!A215&lt;&gt;""),'Example Journal'!C215,"")</f>
        <v/>
      </c>
      <c r="D215" t="str">
        <f>IF(AND($B$2&lt;&gt;"",'Example Journal'!C215=$B$2,'Example Journal'!A215&lt;&gt;""),'Example Journal'!D215,"")</f>
        <v/>
      </c>
      <c r="E215" t="str">
        <f>IF(AND($B$2&lt;&gt;"",'Example Journal'!C215=$B$2,'Example Journal'!A215&lt;&gt;""),'Example Journal'!E215,"")</f>
        <v/>
      </c>
      <c r="F215" s="6" t="str">
        <f>IF(AND($B$2&lt;&gt;"",'Example Journal'!C215=$B$2,'Example Journal'!A215&lt;&gt;""),'Example Journal'!F215,"")</f>
        <v/>
      </c>
      <c r="G215" s="6" t="str">
        <f>IF(AND($B$2&lt;&gt;"",'Example Journal'!C215=$B$2,'Example Journal'!A215&lt;&gt;""),'Example Journal'!G215,"")</f>
        <v/>
      </c>
      <c r="H215" s="6" t="str">
        <f>IF(A215="","",SUM(F$6:F215)-SUM(G$6:G215))</f>
        <v/>
      </c>
      <c r="I215" s="7" t="str">
        <f>IF(A215="","",ROW('Example Journal'!A215))</f>
        <v/>
      </c>
    </row>
    <row r="216" spans="1:9" x14ac:dyDescent="0.25">
      <c r="A216" t="str">
        <f>IF(AND($B$2&lt;&gt;"",'Example Journal'!C216=$B$2,'Example Journal'!A216&lt;&gt;""),'Example Journal'!A216,"")</f>
        <v/>
      </c>
      <c r="B216" s="10" t="str">
        <f>IF(AND($B$2&lt;&gt;"",'Example Journal'!C216=$B$2,'Example Journal'!A216&lt;&gt;""),'Example Journal'!B216,"")</f>
        <v/>
      </c>
      <c r="C216" t="str">
        <f>IF(AND($B$2&lt;&gt;"",'Example Journal'!C216=$B$2,'Example Journal'!A216&lt;&gt;""),'Example Journal'!C216,"")</f>
        <v/>
      </c>
      <c r="D216" t="str">
        <f>IF(AND($B$2&lt;&gt;"",'Example Journal'!C216=$B$2,'Example Journal'!A216&lt;&gt;""),'Example Journal'!D216,"")</f>
        <v/>
      </c>
      <c r="E216" t="str">
        <f>IF(AND($B$2&lt;&gt;"",'Example Journal'!C216=$B$2,'Example Journal'!A216&lt;&gt;""),'Example Journal'!E216,"")</f>
        <v/>
      </c>
      <c r="F216" s="6" t="str">
        <f>IF(AND($B$2&lt;&gt;"",'Example Journal'!C216=$B$2,'Example Journal'!A216&lt;&gt;""),'Example Journal'!F216,"")</f>
        <v/>
      </c>
      <c r="G216" s="6" t="str">
        <f>IF(AND($B$2&lt;&gt;"",'Example Journal'!C216=$B$2,'Example Journal'!A216&lt;&gt;""),'Example Journal'!G216,"")</f>
        <v/>
      </c>
      <c r="H216" s="6" t="str">
        <f>IF(A216="","",SUM(F$6:F216)-SUM(G$6:G216))</f>
        <v/>
      </c>
      <c r="I216" s="7" t="str">
        <f>IF(A216="","",ROW('Example Journal'!A216))</f>
        <v/>
      </c>
    </row>
    <row r="217" spans="1:9" x14ac:dyDescent="0.25">
      <c r="A217" t="str">
        <f>IF(AND($B$2&lt;&gt;"",'Example Journal'!C217=$B$2,'Example Journal'!A217&lt;&gt;""),'Example Journal'!A217,"")</f>
        <v/>
      </c>
      <c r="B217" s="10" t="str">
        <f>IF(AND($B$2&lt;&gt;"",'Example Journal'!C217=$B$2,'Example Journal'!A217&lt;&gt;""),'Example Journal'!B217,"")</f>
        <v/>
      </c>
      <c r="C217" t="str">
        <f>IF(AND($B$2&lt;&gt;"",'Example Journal'!C217=$B$2,'Example Journal'!A217&lt;&gt;""),'Example Journal'!C217,"")</f>
        <v/>
      </c>
      <c r="D217" t="str">
        <f>IF(AND($B$2&lt;&gt;"",'Example Journal'!C217=$B$2,'Example Journal'!A217&lt;&gt;""),'Example Journal'!D217,"")</f>
        <v/>
      </c>
      <c r="E217" t="str">
        <f>IF(AND($B$2&lt;&gt;"",'Example Journal'!C217=$B$2,'Example Journal'!A217&lt;&gt;""),'Example Journal'!E217,"")</f>
        <v/>
      </c>
      <c r="F217" s="6" t="str">
        <f>IF(AND($B$2&lt;&gt;"",'Example Journal'!C217=$B$2,'Example Journal'!A217&lt;&gt;""),'Example Journal'!F217,"")</f>
        <v/>
      </c>
      <c r="G217" s="6" t="str">
        <f>IF(AND($B$2&lt;&gt;"",'Example Journal'!C217=$B$2,'Example Journal'!A217&lt;&gt;""),'Example Journal'!G217,"")</f>
        <v/>
      </c>
      <c r="H217" s="6" t="str">
        <f>IF(A217="","",SUM(F$6:F217)-SUM(G$6:G217))</f>
        <v/>
      </c>
      <c r="I217" s="7" t="str">
        <f>IF(A217="","",ROW('Example Journal'!A217))</f>
        <v/>
      </c>
    </row>
    <row r="218" spans="1:9" x14ac:dyDescent="0.25">
      <c r="A218" t="str">
        <f>IF(AND($B$2&lt;&gt;"",'Example Journal'!C218=$B$2,'Example Journal'!A218&lt;&gt;""),'Example Journal'!A218,"")</f>
        <v/>
      </c>
      <c r="B218" s="10" t="str">
        <f>IF(AND($B$2&lt;&gt;"",'Example Journal'!C218=$B$2,'Example Journal'!A218&lt;&gt;""),'Example Journal'!B218,"")</f>
        <v/>
      </c>
      <c r="C218" t="str">
        <f>IF(AND($B$2&lt;&gt;"",'Example Journal'!C218=$B$2,'Example Journal'!A218&lt;&gt;""),'Example Journal'!C218,"")</f>
        <v/>
      </c>
      <c r="D218" t="str">
        <f>IF(AND($B$2&lt;&gt;"",'Example Journal'!C218=$B$2,'Example Journal'!A218&lt;&gt;""),'Example Journal'!D218,"")</f>
        <v/>
      </c>
      <c r="E218" t="str">
        <f>IF(AND($B$2&lt;&gt;"",'Example Journal'!C218=$B$2,'Example Journal'!A218&lt;&gt;""),'Example Journal'!E218,"")</f>
        <v/>
      </c>
      <c r="F218" s="6" t="str">
        <f>IF(AND($B$2&lt;&gt;"",'Example Journal'!C218=$B$2,'Example Journal'!A218&lt;&gt;""),'Example Journal'!F218,"")</f>
        <v/>
      </c>
      <c r="G218" s="6" t="str">
        <f>IF(AND($B$2&lt;&gt;"",'Example Journal'!C218=$B$2,'Example Journal'!A218&lt;&gt;""),'Example Journal'!G218,"")</f>
        <v/>
      </c>
      <c r="H218" s="6" t="str">
        <f>IF(A218="","",SUM(F$6:F218)-SUM(G$6:G218))</f>
        <v/>
      </c>
      <c r="I218" s="7" t="str">
        <f>IF(A218="","",ROW('Example Journal'!A218))</f>
        <v/>
      </c>
    </row>
    <row r="219" spans="1:9" x14ac:dyDescent="0.25">
      <c r="A219" t="str">
        <f>IF(AND($B$2&lt;&gt;"",'Example Journal'!C219=$B$2,'Example Journal'!A219&lt;&gt;""),'Example Journal'!A219,"")</f>
        <v/>
      </c>
      <c r="B219" s="10" t="str">
        <f>IF(AND($B$2&lt;&gt;"",'Example Journal'!C219=$B$2,'Example Journal'!A219&lt;&gt;""),'Example Journal'!B219,"")</f>
        <v/>
      </c>
      <c r="C219" t="str">
        <f>IF(AND($B$2&lt;&gt;"",'Example Journal'!C219=$B$2,'Example Journal'!A219&lt;&gt;""),'Example Journal'!C219,"")</f>
        <v/>
      </c>
      <c r="D219" t="str">
        <f>IF(AND($B$2&lt;&gt;"",'Example Journal'!C219=$B$2,'Example Journal'!A219&lt;&gt;""),'Example Journal'!D219,"")</f>
        <v/>
      </c>
      <c r="E219" t="str">
        <f>IF(AND($B$2&lt;&gt;"",'Example Journal'!C219=$B$2,'Example Journal'!A219&lt;&gt;""),'Example Journal'!E219,"")</f>
        <v/>
      </c>
      <c r="F219" s="6" t="str">
        <f>IF(AND($B$2&lt;&gt;"",'Example Journal'!C219=$B$2,'Example Journal'!A219&lt;&gt;""),'Example Journal'!F219,"")</f>
        <v/>
      </c>
      <c r="G219" s="6" t="str">
        <f>IF(AND($B$2&lt;&gt;"",'Example Journal'!C219=$B$2,'Example Journal'!A219&lt;&gt;""),'Example Journal'!G219,"")</f>
        <v/>
      </c>
      <c r="H219" s="6" t="str">
        <f>IF(A219="","",SUM(F$6:F219)-SUM(G$6:G219))</f>
        <v/>
      </c>
      <c r="I219" s="7" t="str">
        <f>IF(A219="","",ROW('Example Journal'!A219))</f>
        <v/>
      </c>
    </row>
    <row r="220" spans="1:9" x14ac:dyDescent="0.25">
      <c r="A220" t="str">
        <f>IF(AND($B$2&lt;&gt;"",'Example Journal'!C220=$B$2,'Example Journal'!A220&lt;&gt;""),'Example Journal'!A220,"")</f>
        <v/>
      </c>
      <c r="B220" s="10" t="str">
        <f>IF(AND($B$2&lt;&gt;"",'Example Journal'!C220=$B$2,'Example Journal'!A220&lt;&gt;""),'Example Journal'!B220,"")</f>
        <v/>
      </c>
      <c r="C220" t="str">
        <f>IF(AND($B$2&lt;&gt;"",'Example Journal'!C220=$B$2,'Example Journal'!A220&lt;&gt;""),'Example Journal'!C220,"")</f>
        <v/>
      </c>
      <c r="D220" t="str">
        <f>IF(AND($B$2&lt;&gt;"",'Example Journal'!C220=$B$2,'Example Journal'!A220&lt;&gt;""),'Example Journal'!D220,"")</f>
        <v/>
      </c>
      <c r="E220" t="str">
        <f>IF(AND($B$2&lt;&gt;"",'Example Journal'!C220=$B$2,'Example Journal'!A220&lt;&gt;""),'Example Journal'!E220,"")</f>
        <v/>
      </c>
      <c r="F220" s="6" t="str">
        <f>IF(AND($B$2&lt;&gt;"",'Example Journal'!C220=$B$2,'Example Journal'!A220&lt;&gt;""),'Example Journal'!F220,"")</f>
        <v/>
      </c>
      <c r="G220" s="6" t="str">
        <f>IF(AND($B$2&lt;&gt;"",'Example Journal'!C220=$B$2,'Example Journal'!A220&lt;&gt;""),'Example Journal'!G220,"")</f>
        <v/>
      </c>
      <c r="H220" s="6" t="str">
        <f>IF(A220="","",SUM(F$6:F220)-SUM(G$6:G220))</f>
        <v/>
      </c>
      <c r="I220" s="7" t="str">
        <f>IF(A220="","",ROW('Example Journal'!A220))</f>
        <v/>
      </c>
    </row>
    <row r="221" spans="1:9" x14ac:dyDescent="0.25">
      <c r="A221" t="str">
        <f>IF(AND($B$2&lt;&gt;"",'Example Journal'!C221=$B$2,'Example Journal'!A221&lt;&gt;""),'Example Journal'!A221,"")</f>
        <v/>
      </c>
      <c r="B221" s="10" t="str">
        <f>IF(AND($B$2&lt;&gt;"",'Example Journal'!C221=$B$2,'Example Journal'!A221&lt;&gt;""),'Example Journal'!B221,"")</f>
        <v/>
      </c>
      <c r="C221" t="str">
        <f>IF(AND($B$2&lt;&gt;"",'Example Journal'!C221=$B$2,'Example Journal'!A221&lt;&gt;""),'Example Journal'!C221,"")</f>
        <v/>
      </c>
      <c r="D221" t="str">
        <f>IF(AND($B$2&lt;&gt;"",'Example Journal'!C221=$B$2,'Example Journal'!A221&lt;&gt;""),'Example Journal'!D221,"")</f>
        <v/>
      </c>
      <c r="E221" t="str">
        <f>IF(AND($B$2&lt;&gt;"",'Example Journal'!C221=$B$2,'Example Journal'!A221&lt;&gt;""),'Example Journal'!E221,"")</f>
        <v/>
      </c>
      <c r="F221" s="6" t="str">
        <f>IF(AND($B$2&lt;&gt;"",'Example Journal'!C221=$B$2,'Example Journal'!A221&lt;&gt;""),'Example Journal'!F221,"")</f>
        <v/>
      </c>
      <c r="G221" s="6" t="str">
        <f>IF(AND($B$2&lt;&gt;"",'Example Journal'!C221=$B$2,'Example Journal'!A221&lt;&gt;""),'Example Journal'!G221,"")</f>
        <v/>
      </c>
      <c r="H221" s="6" t="str">
        <f>IF(A221="","",SUM(F$6:F221)-SUM(G$6:G221))</f>
        <v/>
      </c>
      <c r="I221" s="7" t="str">
        <f>IF(A221="","",ROW('Example Journal'!A221))</f>
        <v/>
      </c>
    </row>
    <row r="222" spans="1:9" x14ac:dyDescent="0.25">
      <c r="A222" t="str">
        <f>IF(AND($B$2&lt;&gt;"",'Example Journal'!C222=$B$2,'Example Journal'!A222&lt;&gt;""),'Example Journal'!A222,"")</f>
        <v/>
      </c>
      <c r="B222" s="10" t="str">
        <f>IF(AND($B$2&lt;&gt;"",'Example Journal'!C222=$B$2,'Example Journal'!A222&lt;&gt;""),'Example Journal'!B222,"")</f>
        <v/>
      </c>
      <c r="C222" t="str">
        <f>IF(AND($B$2&lt;&gt;"",'Example Journal'!C222=$B$2,'Example Journal'!A222&lt;&gt;""),'Example Journal'!C222,"")</f>
        <v/>
      </c>
      <c r="D222" t="str">
        <f>IF(AND($B$2&lt;&gt;"",'Example Journal'!C222=$B$2,'Example Journal'!A222&lt;&gt;""),'Example Journal'!D222,"")</f>
        <v/>
      </c>
      <c r="E222" t="str">
        <f>IF(AND($B$2&lt;&gt;"",'Example Journal'!C222=$B$2,'Example Journal'!A222&lt;&gt;""),'Example Journal'!E222,"")</f>
        <v/>
      </c>
      <c r="F222" s="6" t="str">
        <f>IF(AND($B$2&lt;&gt;"",'Example Journal'!C222=$B$2,'Example Journal'!A222&lt;&gt;""),'Example Journal'!F222,"")</f>
        <v/>
      </c>
      <c r="G222" s="6" t="str">
        <f>IF(AND($B$2&lt;&gt;"",'Example Journal'!C222=$B$2,'Example Journal'!A222&lt;&gt;""),'Example Journal'!G222,"")</f>
        <v/>
      </c>
      <c r="H222" s="6" t="str">
        <f>IF(A222="","",SUM(F$6:F222)-SUM(G$6:G222))</f>
        <v/>
      </c>
      <c r="I222" s="7" t="str">
        <f>IF(A222="","",ROW('Example Journal'!A222))</f>
        <v/>
      </c>
    </row>
    <row r="223" spans="1:9" x14ac:dyDescent="0.25">
      <c r="A223" t="str">
        <f>IF(AND($B$2&lt;&gt;"",'Example Journal'!C223=$B$2,'Example Journal'!A223&lt;&gt;""),'Example Journal'!A223,"")</f>
        <v/>
      </c>
      <c r="B223" s="10" t="str">
        <f>IF(AND($B$2&lt;&gt;"",'Example Journal'!C223=$B$2,'Example Journal'!A223&lt;&gt;""),'Example Journal'!B223,"")</f>
        <v/>
      </c>
      <c r="C223" t="str">
        <f>IF(AND($B$2&lt;&gt;"",'Example Journal'!C223=$B$2,'Example Journal'!A223&lt;&gt;""),'Example Journal'!C223,"")</f>
        <v/>
      </c>
      <c r="D223" t="str">
        <f>IF(AND($B$2&lt;&gt;"",'Example Journal'!C223=$B$2,'Example Journal'!A223&lt;&gt;""),'Example Journal'!D223,"")</f>
        <v/>
      </c>
      <c r="E223" t="str">
        <f>IF(AND($B$2&lt;&gt;"",'Example Journal'!C223=$B$2,'Example Journal'!A223&lt;&gt;""),'Example Journal'!E223,"")</f>
        <v/>
      </c>
      <c r="F223" s="6" t="str">
        <f>IF(AND($B$2&lt;&gt;"",'Example Journal'!C223=$B$2,'Example Journal'!A223&lt;&gt;""),'Example Journal'!F223,"")</f>
        <v/>
      </c>
      <c r="G223" s="6" t="str">
        <f>IF(AND($B$2&lt;&gt;"",'Example Journal'!C223=$B$2,'Example Journal'!A223&lt;&gt;""),'Example Journal'!G223,"")</f>
        <v/>
      </c>
      <c r="H223" s="6" t="str">
        <f>IF(A223="","",SUM(F$6:F223)-SUM(G$6:G223))</f>
        <v/>
      </c>
      <c r="I223" s="7" t="str">
        <f>IF(A223="","",ROW('Example Journal'!A223))</f>
        <v/>
      </c>
    </row>
    <row r="224" spans="1:9" x14ac:dyDescent="0.25">
      <c r="A224" t="str">
        <f>IF(AND($B$2&lt;&gt;"",'Example Journal'!C224=$B$2,'Example Journal'!A224&lt;&gt;""),'Example Journal'!A224,"")</f>
        <v/>
      </c>
      <c r="B224" s="10" t="str">
        <f>IF(AND($B$2&lt;&gt;"",'Example Journal'!C224=$B$2,'Example Journal'!A224&lt;&gt;""),'Example Journal'!B224,"")</f>
        <v/>
      </c>
      <c r="C224" t="str">
        <f>IF(AND($B$2&lt;&gt;"",'Example Journal'!C224=$B$2,'Example Journal'!A224&lt;&gt;""),'Example Journal'!C224,"")</f>
        <v/>
      </c>
      <c r="D224" t="str">
        <f>IF(AND($B$2&lt;&gt;"",'Example Journal'!C224=$B$2,'Example Journal'!A224&lt;&gt;""),'Example Journal'!D224,"")</f>
        <v/>
      </c>
      <c r="E224" t="str">
        <f>IF(AND($B$2&lt;&gt;"",'Example Journal'!C224=$B$2,'Example Journal'!A224&lt;&gt;""),'Example Journal'!E224,"")</f>
        <v/>
      </c>
      <c r="F224" s="6" t="str">
        <f>IF(AND($B$2&lt;&gt;"",'Example Journal'!C224=$B$2,'Example Journal'!A224&lt;&gt;""),'Example Journal'!F224,"")</f>
        <v/>
      </c>
      <c r="G224" s="6" t="str">
        <f>IF(AND($B$2&lt;&gt;"",'Example Journal'!C224=$B$2,'Example Journal'!A224&lt;&gt;""),'Example Journal'!G224,"")</f>
        <v/>
      </c>
      <c r="H224" s="6" t="str">
        <f>IF(A224="","",SUM(F$6:F224)-SUM(G$6:G224))</f>
        <v/>
      </c>
      <c r="I224" s="7" t="str">
        <f>IF(A224="","",ROW('Example Journal'!A224))</f>
        <v/>
      </c>
    </row>
    <row r="225" spans="1:9" x14ac:dyDescent="0.25">
      <c r="A225" t="str">
        <f>IF(AND($B$2&lt;&gt;"",'Example Journal'!C225=$B$2,'Example Journal'!A225&lt;&gt;""),'Example Journal'!A225,"")</f>
        <v/>
      </c>
      <c r="B225" s="10" t="str">
        <f>IF(AND($B$2&lt;&gt;"",'Example Journal'!C225=$B$2,'Example Journal'!A225&lt;&gt;""),'Example Journal'!B225,"")</f>
        <v/>
      </c>
      <c r="C225" t="str">
        <f>IF(AND($B$2&lt;&gt;"",'Example Journal'!C225=$B$2,'Example Journal'!A225&lt;&gt;""),'Example Journal'!C225,"")</f>
        <v/>
      </c>
      <c r="D225" t="str">
        <f>IF(AND($B$2&lt;&gt;"",'Example Journal'!C225=$B$2,'Example Journal'!A225&lt;&gt;""),'Example Journal'!D225,"")</f>
        <v/>
      </c>
      <c r="E225" t="str">
        <f>IF(AND($B$2&lt;&gt;"",'Example Journal'!C225=$B$2,'Example Journal'!A225&lt;&gt;""),'Example Journal'!E225,"")</f>
        <v/>
      </c>
      <c r="F225" s="6" t="str">
        <f>IF(AND($B$2&lt;&gt;"",'Example Journal'!C225=$B$2,'Example Journal'!A225&lt;&gt;""),'Example Journal'!F225,"")</f>
        <v/>
      </c>
      <c r="G225" s="6" t="str">
        <f>IF(AND($B$2&lt;&gt;"",'Example Journal'!C225=$B$2,'Example Journal'!A225&lt;&gt;""),'Example Journal'!G225,"")</f>
        <v/>
      </c>
      <c r="H225" s="6" t="str">
        <f>IF(A225="","",SUM(F$6:F225)-SUM(G$6:G225))</f>
        <v/>
      </c>
      <c r="I225" s="7" t="str">
        <f>IF(A225="","",ROW('Example Journal'!A225))</f>
        <v/>
      </c>
    </row>
    <row r="226" spans="1:9" x14ac:dyDescent="0.25">
      <c r="A226" t="str">
        <f>IF(AND($B$2&lt;&gt;"",'Example Journal'!C226=$B$2,'Example Journal'!A226&lt;&gt;""),'Example Journal'!A226,"")</f>
        <v/>
      </c>
      <c r="B226" s="10" t="str">
        <f>IF(AND($B$2&lt;&gt;"",'Example Journal'!C226=$B$2,'Example Journal'!A226&lt;&gt;""),'Example Journal'!B226,"")</f>
        <v/>
      </c>
      <c r="C226" t="str">
        <f>IF(AND($B$2&lt;&gt;"",'Example Journal'!C226=$B$2,'Example Journal'!A226&lt;&gt;""),'Example Journal'!C226,"")</f>
        <v/>
      </c>
      <c r="D226" t="str">
        <f>IF(AND($B$2&lt;&gt;"",'Example Journal'!C226=$B$2,'Example Journal'!A226&lt;&gt;""),'Example Journal'!D226,"")</f>
        <v/>
      </c>
      <c r="E226" t="str">
        <f>IF(AND($B$2&lt;&gt;"",'Example Journal'!C226=$B$2,'Example Journal'!A226&lt;&gt;""),'Example Journal'!E226,"")</f>
        <v/>
      </c>
      <c r="F226" s="6" t="str">
        <f>IF(AND($B$2&lt;&gt;"",'Example Journal'!C226=$B$2,'Example Journal'!A226&lt;&gt;""),'Example Journal'!F226,"")</f>
        <v/>
      </c>
      <c r="G226" s="6" t="str">
        <f>IF(AND($B$2&lt;&gt;"",'Example Journal'!C226=$B$2,'Example Journal'!A226&lt;&gt;""),'Example Journal'!G226,"")</f>
        <v/>
      </c>
      <c r="H226" s="6" t="str">
        <f>IF(A226="","",SUM(F$6:F226)-SUM(G$6:G226))</f>
        <v/>
      </c>
      <c r="I226" s="7" t="str">
        <f>IF(A226="","",ROW('Example Journal'!A226))</f>
        <v/>
      </c>
    </row>
    <row r="227" spans="1:9" x14ac:dyDescent="0.25">
      <c r="A227" t="str">
        <f>IF(AND($B$2&lt;&gt;"",'Example Journal'!C227=$B$2,'Example Journal'!A227&lt;&gt;""),'Example Journal'!A227,"")</f>
        <v/>
      </c>
      <c r="B227" s="10" t="str">
        <f>IF(AND($B$2&lt;&gt;"",'Example Journal'!C227=$B$2,'Example Journal'!A227&lt;&gt;""),'Example Journal'!B227,"")</f>
        <v/>
      </c>
      <c r="C227" t="str">
        <f>IF(AND($B$2&lt;&gt;"",'Example Journal'!C227=$B$2,'Example Journal'!A227&lt;&gt;""),'Example Journal'!C227,"")</f>
        <v/>
      </c>
      <c r="D227" t="str">
        <f>IF(AND($B$2&lt;&gt;"",'Example Journal'!C227=$B$2,'Example Journal'!A227&lt;&gt;""),'Example Journal'!D227,"")</f>
        <v/>
      </c>
      <c r="E227" t="str">
        <f>IF(AND($B$2&lt;&gt;"",'Example Journal'!C227=$B$2,'Example Journal'!A227&lt;&gt;""),'Example Journal'!E227,"")</f>
        <v/>
      </c>
      <c r="F227" s="6" t="str">
        <f>IF(AND($B$2&lt;&gt;"",'Example Journal'!C227=$B$2,'Example Journal'!A227&lt;&gt;""),'Example Journal'!F227,"")</f>
        <v/>
      </c>
      <c r="G227" s="6" t="str">
        <f>IF(AND($B$2&lt;&gt;"",'Example Journal'!C227=$B$2,'Example Journal'!A227&lt;&gt;""),'Example Journal'!G227,"")</f>
        <v/>
      </c>
      <c r="H227" s="6" t="str">
        <f>IF(A227="","",SUM(F$6:F227)-SUM(G$6:G227))</f>
        <v/>
      </c>
      <c r="I227" s="7" t="str">
        <f>IF(A227="","",ROW('Example Journal'!A227))</f>
        <v/>
      </c>
    </row>
    <row r="228" spans="1:9" x14ac:dyDescent="0.25">
      <c r="A228" t="str">
        <f>IF(AND($B$2&lt;&gt;"",'Example Journal'!C228=$B$2,'Example Journal'!A228&lt;&gt;""),'Example Journal'!A228,"")</f>
        <v/>
      </c>
      <c r="B228" s="10" t="str">
        <f>IF(AND($B$2&lt;&gt;"",'Example Journal'!C228=$B$2,'Example Journal'!A228&lt;&gt;""),'Example Journal'!B228,"")</f>
        <v/>
      </c>
      <c r="C228" t="str">
        <f>IF(AND($B$2&lt;&gt;"",'Example Journal'!C228=$B$2,'Example Journal'!A228&lt;&gt;""),'Example Journal'!C228,"")</f>
        <v/>
      </c>
      <c r="D228" t="str">
        <f>IF(AND($B$2&lt;&gt;"",'Example Journal'!C228=$B$2,'Example Journal'!A228&lt;&gt;""),'Example Journal'!D228,"")</f>
        <v/>
      </c>
      <c r="E228" t="str">
        <f>IF(AND($B$2&lt;&gt;"",'Example Journal'!C228=$B$2,'Example Journal'!A228&lt;&gt;""),'Example Journal'!E228,"")</f>
        <v/>
      </c>
      <c r="F228" s="6" t="str">
        <f>IF(AND($B$2&lt;&gt;"",'Example Journal'!C228=$B$2,'Example Journal'!A228&lt;&gt;""),'Example Journal'!F228,"")</f>
        <v/>
      </c>
      <c r="G228" s="6" t="str">
        <f>IF(AND($B$2&lt;&gt;"",'Example Journal'!C228=$B$2,'Example Journal'!A228&lt;&gt;""),'Example Journal'!G228,"")</f>
        <v/>
      </c>
      <c r="H228" s="6" t="str">
        <f>IF(A228="","",SUM(F$6:F228)-SUM(G$6:G228))</f>
        <v/>
      </c>
      <c r="I228" s="7" t="str">
        <f>IF(A228="","",ROW('Example Journal'!A228))</f>
        <v/>
      </c>
    </row>
    <row r="229" spans="1:9" x14ac:dyDescent="0.25">
      <c r="A229" t="str">
        <f>IF(AND($B$2&lt;&gt;"",'Example Journal'!C229=$B$2,'Example Journal'!A229&lt;&gt;""),'Example Journal'!A229,"")</f>
        <v/>
      </c>
      <c r="B229" s="10" t="str">
        <f>IF(AND($B$2&lt;&gt;"",'Example Journal'!C229=$B$2,'Example Journal'!A229&lt;&gt;""),'Example Journal'!B229,"")</f>
        <v/>
      </c>
      <c r="C229" t="str">
        <f>IF(AND($B$2&lt;&gt;"",'Example Journal'!C229=$B$2,'Example Journal'!A229&lt;&gt;""),'Example Journal'!C229,"")</f>
        <v/>
      </c>
      <c r="D229" t="str">
        <f>IF(AND($B$2&lt;&gt;"",'Example Journal'!C229=$B$2,'Example Journal'!A229&lt;&gt;""),'Example Journal'!D229,"")</f>
        <v/>
      </c>
      <c r="E229" t="str">
        <f>IF(AND($B$2&lt;&gt;"",'Example Journal'!C229=$B$2,'Example Journal'!A229&lt;&gt;""),'Example Journal'!E229,"")</f>
        <v/>
      </c>
      <c r="F229" s="6" t="str">
        <f>IF(AND($B$2&lt;&gt;"",'Example Journal'!C229=$B$2,'Example Journal'!A229&lt;&gt;""),'Example Journal'!F229,"")</f>
        <v/>
      </c>
      <c r="G229" s="6" t="str">
        <f>IF(AND($B$2&lt;&gt;"",'Example Journal'!C229=$B$2,'Example Journal'!A229&lt;&gt;""),'Example Journal'!G229,"")</f>
        <v/>
      </c>
      <c r="H229" s="6" t="str">
        <f>IF(A229="","",SUM(F$6:F229)-SUM(G$6:G229))</f>
        <v/>
      </c>
      <c r="I229" s="7" t="str">
        <f>IF(A229="","",ROW('Example Journal'!A229))</f>
        <v/>
      </c>
    </row>
    <row r="230" spans="1:9" x14ac:dyDescent="0.25">
      <c r="A230" t="str">
        <f>IF(AND($B$2&lt;&gt;"",'Example Journal'!C230=$B$2,'Example Journal'!A230&lt;&gt;""),'Example Journal'!A230,"")</f>
        <v/>
      </c>
      <c r="B230" s="10" t="str">
        <f>IF(AND($B$2&lt;&gt;"",'Example Journal'!C230=$B$2,'Example Journal'!A230&lt;&gt;""),'Example Journal'!B230,"")</f>
        <v/>
      </c>
      <c r="C230" t="str">
        <f>IF(AND($B$2&lt;&gt;"",'Example Journal'!C230=$B$2,'Example Journal'!A230&lt;&gt;""),'Example Journal'!C230,"")</f>
        <v/>
      </c>
      <c r="D230" t="str">
        <f>IF(AND($B$2&lt;&gt;"",'Example Journal'!C230=$B$2,'Example Journal'!A230&lt;&gt;""),'Example Journal'!D230,"")</f>
        <v/>
      </c>
      <c r="E230" t="str">
        <f>IF(AND($B$2&lt;&gt;"",'Example Journal'!C230=$B$2,'Example Journal'!A230&lt;&gt;""),'Example Journal'!E230,"")</f>
        <v/>
      </c>
      <c r="F230" s="6" t="str">
        <f>IF(AND($B$2&lt;&gt;"",'Example Journal'!C230=$B$2,'Example Journal'!A230&lt;&gt;""),'Example Journal'!F230,"")</f>
        <v/>
      </c>
      <c r="G230" s="6" t="str">
        <f>IF(AND($B$2&lt;&gt;"",'Example Journal'!C230=$B$2,'Example Journal'!A230&lt;&gt;""),'Example Journal'!G230,"")</f>
        <v/>
      </c>
      <c r="H230" s="6" t="str">
        <f>IF(A230="","",SUM(F$6:F230)-SUM(G$6:G230))</f>
        <v/>
      </c>
      <c r="I230" s="7" t="str">
        <f>IF(A230="","",ROW('Example Journal'!A230))</f>
        <v/>
      </c>
    </row>
    <row r="231" spans="1:9" x14ac:dyDescent="0.25">
      <c r="A231" t="str">
        <f>IF(AND($B$2&lt;&gt;"",'Example Journal'!C231=$B$2,'Example Journal'!A231&lt;&gt;""),'Example Journal'!A231,"")</f>
        <v/>
      </c>
      <c r="B231" s="10" t="str">
        <f>IF(AND($B$2&lt;&gt;"",'Example Journal'!C231=$B$2,'Example Journal'!A231&lt;&gt;""),'Example Journal'!B231,"")</f>
        <v/>
      </c>
      <c r="C231" t="str">
        <f>IF(AND($B$2&lt;&gt;"",'Example Journal'!C231=$B$2,'Example Journal'!A231&lt;&gt;""),'Example Journal'!C231,"")</f>
        <v/>
      </c>
      <c r="D231" t="str">
        <f>IF(AND($B$2&lt;&gt;"",'Example Journal'!C231=$B$2,'Example Journal'!A231&lt;&gt;""),'Example Journal'!D231,"")</f>
        <v/>
      </c>
      <c r="E231" t="str">
        <f>IF(AND($B$2&lt;&gt;"",'Example Journal'!C231=$B$2,'Example Journal'!A231&lt;&gt;""),'Example Journal'!E231,"")</f>
        <v/>
      </c>
      <c r="F231" s="6" t="str">
        <f>IF(AND($B$2&lt;&gt;"",'Example Journal'!C231=$B$2,'Example Journal'!A231&lt;&gt;""),'Example Journal'!F231,"")</f>
        <v/>
      </c>
      <c r="G231" s="6" t="str">
        <f>IF(AND($B$2&lt;&gt;"",'Example Journal'!C231=$B$2,'Example Journal'!A231&lt;&gt;""),'Example Journal'!G231,"")</f>
        <v/>
      </c>
      <c r="H231" s="6" t="str">
        <f>IF(A231="","",SUM(F$6:F231)-SUM(G$6:G231))</f>
        <v/>
      </c>
      <c r="I231" s="7" t="str">
        <f>IF(A231="","",ROW('Example Journal'!A231))</f>
        <v/>
      </c>
    </row>
    <row r="232" spans="1:9" x14ac:dyDescent="0.25">
      <c r="A232" t="str">
        <f>IF(AND($B$2&lt;&gt;"",'Example Journal'!C232=$B$2,'Example Journal'!A232&lt;&gt;""),'Example Journal'!A232,"")</f>
        <v/>
      </c>
      <c r="B232" s="10" t="str">
        <f>IF(AND($B$2&lt;&gt;"",'Example Journal'!C232=$B$2,'Example Journal'!A232&lt;&gt;""),'Example Journal'!B232,"")</f>
        <v/>
      </c>
      <c r="C232" t="str">
        <f>IF(AND($B$2&lt;&gt;"",'Example Journal'!C232=$B$2,'Example Journal'!A232&lt;&gt;""),'Example Journal'!C232,"")</f>
        <v/>
      </c>
      <c r="D232" t="str">
        <f>IF(AND($B$2&lt;&gt;"",'Example Journal'!C232=$B$2,'Example Journal'!A232&lt;&gt;""),'Example Journal'!D232,"")</f>
        <v/>
      </c>
      <c r="E232" t="str">
        <f>IF(AND($B$2&lt;&gt;"",'Example Journal'!C232=$B$2,'Example Journal'!A232&lt;&gt;""),'Example Journal'!E232,"")</f>
        <v/>
      </c>
      <c r="F232" s="6" t="str">
        <f>IF(AND($B$2&lt;&gt;"",'Example Journal'!C232=$B$2,'Example Journal'!A232&lt;&gt;""),'Example Journal'!F232,"")</f>
        <v/>
      </c>
      <c r="G232" s="6" t="str">
        <f>IF(AND($B$2&lt;&gt;"",'Example Journal'!C232=$B$2,'Example Journal'!A232&lt;&gt;""),'Example Journal'!G232,"")</f>
        <v/>
      </c>
      <c r="H232" s="6" t="str">
        <f>IF(A232="","",SUM(F$6:F232)-SUM(G$6:G232))</f>
        <v/>
      </c>
      <c r="I232" s="7" t="str">
        <f>IF(A232="","",ROW('Example Journal'!A232))</f>
        <v/>
      </c>
    </row>
    <row r="233" spans="1:9" x14ac:dyDescent="0.25">
      <c r="A233" t="str">
        <f>IF(AND($B$2&lt;&gt;"",'Example Journal'!C233=$B$2,'Example Journal'!A233&lt;&gt;""),'Example Journal'!A233,"")</f>
        <v/>
      </c>
      <c r="B233" s="10" t="str">
        <f>IF(AND($B$2&lt;&gt;"",'Example Journal'!C233=$B$2,'Example Journal'!A233&lt;&gt;""),'Example Journal'!B233,"")</f>
        <v/>
      </c>
      <c r="C233" t="str">
        <f>IF(AND($B$2&lt;&gt;"",'Example Journal'!C233=$B$2,'Example Journal'!A233&lt;&gt;""),'Example Journal'!C233,"")</f>
        <v/>
      </c>
      <c r="D233" t="str">
        <f>IF(AND($B$2&lt;&gt;"",'Example Journal'!C233=$B$2,'Example Journal'!A233&lt;&gt;""),'Example Journal'!D233,"")</f>
        <v/>
      </c>
      <c r="E233" t="str">
        <f>IF(AND($B$2&lt;&gt;"",'Example Journal'!C233=$B$2,'Example Journal'!A233&lt;&gt;""),'Example Journal'!E233,"")</f>
        <v/>
      </c>
      <c r="F233" s="6" t="str">
        <f>IF(AND($B$2&lt;&gt;"",'Example Journal'!C233=$B$2,'Example Journal'!A233&lt;&gt;""),'Example Journal'!F233,"")</f>
        <v/>
      </c>
      <c r="G233" s="6" t="str">
        <f>IF(AND($B$2&lt;&gt;"",'Example Journal'!C233=$B$2,'Example Journal'!A233&lt;&gt;""),'Example Journal'!G233,"")</f>
        <v/>
      </c>
      <c r="H233" s="6" t="str">
        <f>IF(A233="","",SUM(F$6:F233)-SUM(G$6:G233))</f>
        <v/>
      </c>
      <c r="I233" s="7" t="str">
        <f>IF(A233="","",ROW('Example Journal'!A233))</f>
        <v/>
      </c>
    </row>
    <row r="234" spans="1:9" x14ac:dyDescent="0.25">
      <c r="A234" t="str">
        <f>IF(AND($B$2&lt;&gt;"",'Example Journal'!C234=$B$2,'Example Journal'!A234&lt;&gt;""),'Example Journal'!A234,"")</f>
        <v/>
      </c>
      <c r="B234" s="10" t="str">
        <f>IF(AND($B$2&lt;&gt;"",'Example Journal'!C234=$B$2,'Example Journal'!A234&lt;&gt;""),'Example Journal'!B234,"")</f>
        <v/>
      </c>
      <c r="C234" t="str">
        <f>IF(AND($B$2&lt;&gt;"",'Example Journal'!C234=$B$2,'Example Journal'!A234&lt;&gt;""),'Example Journal'!C234,"")</f>
        <v/>
      </c>
      <c r="D234" t="str">
        <f>IF(AND($B$2&lt;&gt;"",'Example Journal'!C234=$B$2,'Example Journal'!A234&lt;&gt;""),'Example Journal'!D234,"")</f>
        <v/>
      </c>
      <c r="E234" t="str">
        <f>IF(AND($B$2&lt;&gt;"",'Example Journal'!C234=$B$2,'Example Journal'!A234&lt;&gt;""),'Example Journal'!E234,"")</f>
        <v/>
      </c>
      <c r="F234" s="6" t="str">
        <f>IF(AND($B$2&lt;&gt;"",'Example Journal'!C234=$B$2,'Example Journal'!A234&lt;&gt;""),'Example Journal'!F234,"")</f>
        <v/>
      </c>
      <c r="G234" s="6" t="str">
        <f>IF(AND($B$2&lt;&gt;"",'Example Journal'!C234=$B$2,'Example Journal'!A234&lt;&gt;""),'Example Journal'!G234,"")</f>
        <v/>
      </c>
      <c r="H234" s="6" t="str">
        <f>IF(A234="","",SUM(F$6:F234)-SUM(G$6:G234))</f>
        <v/>
      </c>
      <c r="I234" s="7" t="str">
        <f>IF(A234="","",ROW('Example Journal'!A234))</f>
        <v/>
      </c>
    </row>
    <row r="235" spans="1:9" x14ac:dyDescent="0.25">
      <c r="A235" t="str">
        <f>IF(AND($B$2&lt;&gt;"",'Example Journal'!C235=$B$2,'Example Journal'!A235&lt;&gt;""),'Example Journal'!A235,"")</f>
        <v/>
      </c>
      <c r="B235" s="10" t="str">
        <f>IF(AND($B$2&lt;&gt;"",'Example Journal'!C235=$B$2,'Example Journal'!A235&lt;&gt;""),'Example Journal'!B235,"")</f>
        <v/>
      </c>
      <c r="C235" t="str">
        <f>IF(AND($B$2&lt;&gt;"",'Example Journal'!C235=$B$2,'Example Journal'!A235&lt;&gt;""),'Example Journal'!C235,"")</f>
        <v/>
      </c>
      <c r="D235" t="str">
        <f>IF(AND($B$2&lt;&gt;"",'Example Journal'!C235=$B$2,'Example Journal'!A235&lt;&gt;""),'Example Journal'!D235,"")</f>
        <v/>
      </c>
      <c r="E235" t="str">
        <f>IF(AND($B$2&lt;&gt;"",'Example Journal'!C235=$B$2,'Example Journal'!A235&lt;&gt;""),'Example Journal'!E235,"")</f>
        <v/>
      </c>
      <c r="F235" s="6" t="str">
        <f>IF(AND($B$2&lt;&gt;"",'Example Journal'!C235=$B$2,'Example Journal'!A235&lt;&gt;""),'Example Journal'!F235,"")</f>
        <v/>
      </c>
      <c r="G235" s="6" t="str">
        <f>IF(AND($B$2&lt;&gt;"",'Example Journal'!C235=$B$2,'Example Journal'!A235&lt;&gt;""),'Example Journal'!G235,"")</f>
        <v/>
      </c>
      <c r="H235" s="6" t="str">
        <f>IF(A235="","",SUM(F$6:F235)-SUM(G$6:G235))</f>
        <v/>
      </c>
      <c r="I235" s="7" t="str">
        <f>IF(A235="","",ROW('Example Journal'!A235))</f>
        <v/>
      </c>
    </row>
    <row r="236" spans="1:9" x14ac:dyDescent="0.25">
      <c r="A236" t="str">
        <f>IF(AND($B$2&lt;&gt;"",'Example Journal'!C236=$B$2,'Example Journal'!A236&lt;&gt;""),'Example Journal'!A236,"")</f>
        <v/>
      </c>
      <c r="B236" s="10" t="str">
        <f>IF(AND($B$2&lt;&gt;"",'Example Journal'!C236=$B$2,'Example Journal'!A236&lt;&gt;""),'Example Journal'!B236,"")</f>
        <v/>
      </c>
      <c r="C236" t="str">
        <f>IF(AND($B$2&lt;&gt;"",'Example Journal'!C236=$B$2,'Example Journal'!A236&lt;&gt;""),'Example Journal'!C236,"")</f>
        <v/>
      </c>
      <c r="D236" t="str">
        <f>IF(AND($B$2&lt;&gt;"",'Example Journal'!C236=$B$2,'Example Journal'!A236&lt;&gt;""),'Example Journal'!D236,"")</f>
        <v/>
      </c>
      <c r="E236" t="str">
        <f>IF(AND($B$2&lt;&gt;"",'Example Journal'!C236=$B$2,'Example Journal'!A236&lt;&gt;""),'Example Journal'!E236,"")</f>
        <v/>
      </c>
      <c r="F236" s="6" t="str">
        <f>IF(AND($B$2&lt;&gt;"",'Example Journal'!C236=$B$2,'Example Journal'!A236&lt;&gt;""),'Example Journal'!F236,"")</f>
        <v/>
      </c>
      <c r="G236" s="6" t="str">
        <f>IF(AND($B$2&lt;&gt;"",'Example Journal'!C236=$B$2,'Example Journal'!A236&lt;&gt;""),'Example Journal'!G236,"")</f>
        <v/>
      </c>
      <c r="H236" s="6" t="str">
        <f>IF(A236="","",SUM(F$6:F236)-SUM(G$6:G236))</f>
        <v/>
      </c>
      <c r="I236" s="7" t="str">
        <f>IF(A236="","",ROW('Example Journal'!A236))</f>
        <v/>
      </c>
    </row>
    <row r="237" spans="1:9" x14ac:dyDescent="0.25">
      <c r="A237" t="str">
        <f>IF(AND($B$2&lt;&gt;"",'Example Journal'!C237=$B$2,'Example Journal'!A237&lt;&gt;""),'Example Journal'!A237,"")</f>
        <v/>
      </c>
      <c r="B237" s="10" t="str">
        <f>IF(AND($B$2&lt;&gt;"",'Example Journal'!C237=$B$2,'Example Journal'!A237&lt;&gt;""),'Example Journal'!B237,"")</f>
        <v/>
      </c>
      <c r="C237" t="str">
        <f>IF(AND($B$2&lt;&gt;"",'Example Journal'!C237=$B$2,'Example Journal'!A237&lt;&gt;""),'Example Journal'!C237,"")</f>
        <v/>
      </c>
      <c r="D237" t="str">
        <f>IF(AND($B$2&lt;&gt;"",'Example Journal'!C237=$B$2,'Example Journal'!A237&lt;&gt;""),'Example Journal'!D237,"")</f>
        <v/>
      </c>
      <c r="E237" t="str">
        <f>IF(AND($B$2&lt;&gt;"",'Example Journal'!C237=$B$2,'Example Journal'!A237&lt;&gt;""),'Example Journal'!E237,"")</f>
        <v/>
      </c>
      <c r="F237" s="6" t="str">
        <f>IF(AND($B$2&lt;&gt;"",'Example Journal'!C237=$B$2,'Example Journal'!A237&lt;&gt;""),'Example Journal'!F237,"")</f>
        <v/>
      </c>
      <c r="G237" s="6" t="str">
        <f>IF(AND($B$2&lt;&gt;"",'Example Journal'!C237=$B$2,'Example Journal'!A237&lt;&gt;""),'Example Journal'!G237,"")</f>
        <v/>
      </c>
      <c r="H237" s="6" t="str">
        <f>IF(A237="","",SUM(F$6:F237)-SUM(G$6:G237))</f>
        <v/>
      </c>
      <c r="I237" s="7" t="str">
        <f>IF(A237="","",ROW('Example Journal'!A237))</f>
        <v/>
      </c>
    </row>
    <row r="238" spans="1:9" x14ac:dyDescent="0.25">
      <c r="A238" t="str">
        <f>IF(AND($B$2&lt;&gt;"",'Example Journal'!C238=$B$2,'Example Journal'!A238&lt;&gt;""),'Example Journal'!A238,"")</f>
        <v/>
      </c>
      <c r="B238" s="10" t="str">
        <f>IF(AND($B$2&lt;&gt;"",'Example Journal'!C238=$B$2,'Example Journal'!A238&lt;&gt;""),'Example Journal'!B238,"")</f>
        <v/>
      </c>
      <c r="C238" t="str">
        <f>IF(AND($B$2&lt;&gt;"",'Example Journal'!C238=$B$2,'Example Journal'!A238&lt;&gt;""),'Example Journal'!C238,"")</f>
        <v/>
      </c>
      <c r="D238" t="str">
        <f>IF(AND($B$2&lt;&gt;"",'Example Journal'!C238=$B$2,'Example Journal'!A238&lt;&gt;""),'Example Journal'!D238,"")</f>
        <v/>
      </c>
      <c r="E238" t="str">
        <f>IF(AND($B$2&lt;&gt;"",'Example Journal'!C238=$B$2,'Example Journal'!A238&lt;&gt;""),'Example Journal'!E238,"")</f>
        <v/>
      </c>
      <c r="F238" s="6" t="str">
        <f>IF(AND($B$2&lt;&gt;"",'Example Journal'!C238=$B$2,'Example Journal'!A238&lt;&gt;""),'Example Journal'!F238,"")</f>
        <v/>
      </c>
      <c r="G238" s="6" t="str">
        <f>IF(AND($B$2&lt;&gt;"",'Example Journal'!C238=$B$2,'Example Journal'!A238&lt;&gt;""),'Example Journal'!G238,"")</f>
        <v/>
      </c>
      <c r="H238" s="6" t="str">
        <f>IF(A238="","",SUM(F$6:F238)-SUM(G$6:G238))</f>
        <v/>
      </c>
      <c r="I238" s="7" t="str">
        <f>IF(A238="","",ROW('Example Journal'!A238))</f>
        <v/>
      </c>
    </row>
    <row r="239" spans="1:9" x14ac:dyDescent="0.25">
      <c r="A239" t="str">
        <f>IF(AND($B$2&lt;&gt;"",'Example Journal'!C239=$B$2,'Example Journal'!A239&lt;&gt;""),'Example Journal'!A239,"")</f>
        <v/>
      </c>
      <c r="B239" s="10" t="str">
        <f>IF(AND($B$2&lt;&gt;"",'Example Journal'!C239=$B$2,'Example Journal'!A239&lt;&gt;""),'Example Journal'!B239,"")</f>
        <v/>
      </c>
      <c r="C239" t="str">
        <f>IF(AND($B$2&lt;&gt;"",'Example Journal'!C239=$B$2,'Example Journal'!A239&lt;&gt;""),'Example Journal'!C239,"")</f>
        <v/>
      </c>
      <c r="D239" t="str">
        <f>IF(AND($B$2&lt;&gt;"",'Example Journal'!C239=$B$2,'Example Journal'!A239&lt;&gt;""),'Example Journal'!D239,"")</f>
        <v/>
      </c>
      <c r="E239" t="str">
        <f>IF(AND($B$2&lt;&gt;"",'Example Journal'!C239=$B$2,'Example Journal'!A239&lt;&gt;""),'Example Journal'!E239,"")</f>
        <v/>
      </c>
      <c r="F239" s="6" t="str">
        <f>IF(AND($B$2&lt;&gt;"",'Example Journal'!C239=$B$2,'Example Journal'!A239&lt;&gt;""),'Example Journal'!F239,"")</f>
        <v/>
      </c>
      <c r="G239" s="6" t="str">
        <f>IF(AND($B$2&lt;&gt;"",'Example Journal'!C239=$B$2,'Example Journal'!A239&lt;&gt;""),'Example Journal'!G239,"")</f>
        <v/>
      </c>
      <c r="H239" s="6" t="str">
        <f>IF(A239="","",SUM(F$6:F239)-SUM(G$6:G239))</f>
        <v/>
      </c>
      <c r="I239" s="7" t="str">
        <f>IF(A239="","",ROW('Example Journal'!A239))</f>
        <v/>
      </c>
    </row>
    <row r="240" spans="1:9" x14ac:dyDescent="0.25">
      <c r="A240" t="str">
        <f>IF(AND($B$2&lt;&gt;"",'Example Journal'!C240=$B$2,'Example Journal'!A240&lt;&gt;""),'Example Journal'!A240,"")</f>
        <v/>
      </c>
      <c r="B240" s="10" t="str">
        <f>IF(AND($B$2&lt;&gt;"",'Example Journal'!C240=$B$2,'Example Journal'!A240&lt;&gt;""),'Example Journal'!B240,"")</f>
        <v/>
      </c>
      <c r="C240" t="str">
        <f>IF(AND($B$2&lt;&gt;"",'Example Journal'!C240=$B$2,'Example Journal'!A240&lt;&gt;""),'Example Journal'!C240,"")</f>
        <v/>
      </c>
      <c r="D240" t="str">
        <f>IF(AND($B$2&lt;&gt;"",'Example Journal'!C240=$B$2,'Example Journal'!A240&lt;&gt;""),'Example Journal'!D240,"")</f>
        <v/>
      </c>
      <c r="E240" t="str">
        <f>IF(AND($B$2&lt;&gt;"",'Example Journal'!C240=$B$2,'Example Journal'!A240&lt;&gt;""),'Example Journal'!E240,"")</f>
        <v/>
      </c>
      <c r="F240" s="6" t="str">
        <f>IF(AND($B$2&lt;&gt;"",'Example Journal'!C240=$B$2,'Example Journal'!A240&lt;&gt;""),'Example Journal'!F240,"")</f>
        <v/>
      </c>
      <c r="G240" s="6" t="str">
        <f>IF(AND($B$2&lt;&gt;"",'Example Journal'!C240=$B$2,'Example Journal'!A240&lt;&gt;""),'Example Journal'!G240,"")</f>
        <v/>
      </c>
      <c r="H240" s="6" t="str">
        <f>IF(A240="","",SUM(F$6:F240)-SUM(G$6:G240))</f>
        <v/>
      </c>
      <c r="I240" s="7" t="str">
        <f>IF(A240="","",ROW('Example Journal'!A240))</f>
        <v/>
      </c>
    </row>
    <row r="241" spans="1:9" x14ac:dyDescent="0.25">
      <c r="A241" t="str">
        <f>IF(AND($B$2&lt;&gt;"",'Example Journal'!C241=$B$2,'Example Journal'!A241&lt;&gt;""),'Example Journal'!A241,"")</f>
        <v/>
      </c>
      <c r="B241" s="10" t="str">
        <f>IF(AND($B$2&lt;&gt;"",'Example Journal'!C241=$B$2,'Example Journal'!A241&lt;&gt;""),'Example Journal'!B241,"")</f>
        <v/>
      </c>
      <c r="C241" t="str">
        <f>IF(AND($B$2&lt;&gt;"",'Example Journal'!C241=$B$2,'Example Journal'!A241&lt;&gt;""),'Example Journal'!C241,"")</f>
        <v/>
      </c>
      <c r="D241" t="str">
        <f>IF(AND($B$2&lt;&gt;"",'Example Journal'!C241=$B$2,'Example Journal'!A241&lt;&gt;""),'Example Journal'!D241,"")</f>
        <v/>
      </c>
      <c r="E241" t="str">
        <f>IF(AND($B$2&lt;&gt;"",'Example Journal'!C241=$B$2,'Example Journal'!A241&lt;&gt;""),'Example Journal'!E241,"")</f>
        <v/>
      </c>
      <c r="F241" s="6" t="str">
        <f>IF(AND($B$2&lt;&gt;"",'Example Journal'!C241=$B$2,'Example Journal'!A241&lt;&gt;""),'Example Journal'!F241,"")</f>
        <v/>
      </c>
      <c r="G241" s="6" t="str">
        <f>IF(AND($B$2&lt;&gt;"",'Example Journal'!C241=$B$2,'Example Journal'!A241&lt;&gt;""),'Example Journal'!G241,"")</f>
        <v/>
      </c>
      <c r="H241" s="6" t="str">
        <f>IF(A241="","",SUM(F$6:F241)-SUM(G$6:G241))</f>
        <v/>
      </c>
      <c r="I241" s="7" t="str">
        <f>IF(A241="","",ROW('Example Journal'!A241))</f>
        <v/>
      </c>
    </row>
    <row r="242" spans="1:9" x14ac:dyDescent="0.25">
      <c r="A242" t="str">
        <f>IF(AND($B$2&lt;&gt;"",'Example Journal'!C242=$B$2,'Example Journal'!A242&lt;&gt;""),'Example Journal'!A242,"")</f>
        <v/>
      </c>
      <c r="B242" s="10" t="str">
        <f>IF(AND($B$2&lt;&gt;"",'Example Journal'!C242=$B$2,'Example Journal'!A242&lt;&gt;""),'Example Journal'!B242,"")</f>
        <v/>
      </c>
      <c r="C242" t="str">
        <f>IF(AND($B$2&lt;&gt;"",'Example Journal'!C242=$B$2,'Example Journal'!A242&lt;&gt;""),'Example Journal'!C242,"")</f>
        <v/>
      </c>
      <c r="D242" t="str">
        <f>IF(AND($B$2&lt;&gt;"",'Example Journal'!C242=$B$2,'Example Journal'!A242&lt;&gt;""),'Example Journal'!D242,"")</f>
        <v/>
      </c>
      <c r="E242" t="str">
        <f>IF(AND($B$2&lt;&gt;"",'Example Journal'!C242=$B$2,'Example Journal'!A242&lt;&gt;""),'Example Journal'!E242,"")</f>
        <v/>
      </c>
      <c r="F242" s="6" t="str">
        <f>IF(AND($B$2&lt;&gt;"",'Example Journal'!C242=$B$2,'Example Journal'!A242&lt;&gt;""),'Example Journal'!F242,"")</f>
        <v/>
      </c>
      <c r="G242" s="6" t="str">
        <f>IF(AND($B$2&lt;&gt;"",'Example Journal'!C242=$B$2,'Example Journal'!A242&lt;&gt;""),'Example Journal'!G242,"")</f>
        <v/>
      </c>
      <c r="H242" s="6" t="str">
        <f>IF(A242="","",SUM(F$6:F242)-SUM(G$6:G242))</f>
        <v/>
      </c>
      <c r="I242" s="7" t="str">
        <f>IF(A242="","",ROW('Example Journal'!A242))</f>
        <v/>
      </c>
    </row>
    <row r="243" spans="1:9" x14ac:dyDescent="0.25">
      <c r="A243" t="str">
        <f>IF(AND($B$2&lt;&gt;"",'Example Journal'!C243=$B$2,'Example Journal'!A243&lt;&gt;""),'Example Journal'!A243,"")</f>
        <v/>
      </c>
      <c r="B243" s="10" t="str">
        <f>IF(AND($B$2&lt;&gt;"",'Example Journal'!C243=$B$2,'Example Journal'!A243&lt;&gt;""),'Example Journal'!B243,"")</f>
        <v/>
      </c>
      <c r="C243" t="str">
        <f>IF(AND($B$2&lt;&gt;"",'Example Journal'!C243=$B$2,'Example Journal'!A243&lt;&gt;""),'Example Journal'!C243,"")</f>
        <v/>
      </c>
      <c r="D243" t="str">
        <f>IF(AND($B$2&lt;&gt;"",'Example Journal'!C243=$B$2,'Example Journal'!A243&lt;&gt;""),'Example Journal'!D243,"")</f>
        <v/>
      </c>
      <c r="E243" t="str">
        <f>IF(AND($B$2&lt;&gt;"",'Example Journal'!C243=$B$2,'Example Journal'!A243&lt;&gt;""),'Example Journal'!E243,"")</f>
        <v/>
      </c>
      <c r="F243" s="6" t="str">
        <f>IF(AND($B$2&lt;&gt;"",'Example Journal'!C243=$B$2,'Example Journal'!A243&lt;&gt;""),'Example Journal'!F243,"")</f>
        <v/>
      </c>
      <c r="G243" s="6" t="str">
        <f>IF(AND($B$2&lt;&gt;"",'Example Journal'!C243=$B$2,'Example Journal'!A243&lt;&gt;""),'Example Journal'!G243,"")</f>
        <v/>
      </c>
      <c r="H243" s="6" t="str">
        <f>IF(A243="","",SUM(F$6:F243)-SUM(G$6:G243))</f>
        <v/>
      </c>
      <c r="I243" s="7" t="str">
        <f>IF(A243="","",ROW('Example Journal'!A243))</f>
        <v/>
      </c>
    </row>
    <row r="244" spans="1:9" x14ac:dyDescent="0.25">
      <c r="A244" t="str">
        <f>IF(AND($B$2&lt;&gt;"",'Example Journal'!C244=$B$2,'Example Journal'!A244&lt;&gt;""),'Example Journal'!A244,"")</f>
        <v/>
      </c>
      <c r="B244" s="10" t="str">
        <f>IF(AND($B$2&lt;&gt;"",'Example Journal'!C244=$B$2,'Example Journal'!A244&lt;&gt;""),'Example Journal'!B244,"")</f>
        <v/>
      </c>
      <c r="C244" t="str">
        <f>IF(AND($B$2&lt;&gt;"",'Example Journal'!C244=$B$2,'Example Journal'!A244&lt;&gt;""),'Example Journal'!C244,"")</f>
        <v/>
      </c>
      <c r="D244" t="str">
        <f>IF(AND($B$2&lt;&gt;"",'Example Journal'!C244=$B$2,'Example Journal'!A244&lt;&gt;""),'Example Journal'!D244,"")</f>
        <v/>
      </c>
      <c r="E244" t="str">
        <f>IF(AND($B$2&lt;&gt;"",'Example Journal'!C244=$B$2,'Example Journal'!A244&lt;&gt;""),'Example Journal'!E244,"")</f>
        <v/>
      </c>
      <c r="F244" s="6" t="str">
        <f>IF(AND($B$2&lt;&gt;"",'Example Journal'!C244=$B$2,'Example Journal'!A244&lt;&gt;""),'Example Journal'!F244,"")</f>
        <v/>
      </c>
      <c r="G244" s="6" t="str">
        <f>IF(AND($B$2&lt;&gt;"",'Example Journal'!C244=$B$2,'Example Journal'!A244&lt;&gt;""),'Example Journal'!G244,"")</f>
        <v/>
      </c>
      <c r="H244" s="6" t="str">
        <f>IF(A244="","",SUM(F$6:F244)-SUM(G$6:G244))</f>
        <v/>
      </c>
      <c r="I244" s="7" t="str">
        <f>IF(A244="","",ROW('Example Journal'!A244))</f>
        <v/>
      </c>
    </row>
    <row r="245" spans="1:9" x14ac:dyDescent="0.25">
      <c r="A245" t="str">
        <f>IF(AND($B$2&lt;&gt;"",'Example Journal'!C245=$B$2,'Example Journal'!A245&lt;&gt;""),'Example Journal'!A245,"")</f>
        <v/>
      </c>
      <c r="B245" s="10" t="str">
        <f>IF(AND($B$2&lt;&gt;"",'Example Journal'!C245=$B$2,'Example Journal'!A245&lt;&gt;""),'Example Journal'!B245,"")</f>
        <v/>
      </c>
      <c r="C245" t="str">
        <f>IF(AND($B$2&lt;&gt;"",'Example Journal'!C245=$B$2,'Example Journal'!A245&lt;&gt;""),'Example Journal'!C245,"")</f>
        <v/>
      </c>
      <c r="D245" t="str">
        <f>IF(AND($B$2&lt;&gt;"",'Example Journal'!C245=$B$2,'Example Journal'!A245&lt;&gt;""),'Example Journal'!D245,"")</f>
        <v/>
      </c>
      <c r="E245" t="str">
        <f>IF(AND($B$2&lt;&gt;"",'Example Journal'!C245=$B$2,'Example Journal'!A245&lt;&gt;""),'Example Journal'!E245,"")</f>
        <v/>
      </c>
      <c r="F245" s="6" t="str">
        <f>IF(AND($B$2&lt;&gt;"",'Example Journal'!C245=$B$2,'Example Journal'!A245&lt;&gt;""),'Example Journal'!F245,"")</f>
        <v/>
      </c>
      <c r="G245" s="6" t="str">
        <f>IF(AND($B$2&lt;&gt;"",'Example Journal'!C245=$B$2,'Example Journal'!A245&lt;&gt;""),'Example Journal'!G245,"")</f>
        <v/>
      </c>
      <c r="H245" s="6" t="str">
        <f>IF(A245="","",SUM(F$6:F245)-SUM(G$6:G245))</f>
        <v/>
      </c>
      <c r="I245" s="7" t="str">
        <f>IF(A245="","",ROW('Example Journal'!A245))</f>
        <v/>
      </c>
    </row>
    <row r="246" spans="1:9" x14ac:dyDescent="0.25">
      <c r="A246" t="str">
        <f>IF(AND($B$2&lt;&gt;"",'Example Journal'!C246=$B$2,'Example Journal'!A246&lt;&gt;""),'Example Journal'!A246,"")</f>
        <v/>
      </c>
      <c r="B246" s="10" t="str">
        <f>IF(AND($B$2&lt;&gt;"",'Example Journal'!C246=$B$2,'Example Journal'!A246&lt;&gt;""),'Example Journal'!B246,"")</f>
        <v/>
      </c>
      <c r="C246" t="str">
        <f>IF(AND($B$2&lt;&gt;"",'Example Journal'!C246=$B$2,'Example Journal'!A246&lt;&gt;""),'Example Journal'!C246,"")</f>
        <v/>
      </c>
      <c r="D246" t="str">
        <f>IF(AND($B$2&lt;&gt;"",'Example Journal'!C246=$B$2,'Example Journal'!A246&lt;&gt;""),'Example Journal'!D246,"")</f>
        <v/>
      </c>
      <c r="E246" t="str">
        <f>IF(AND($B$2&lt;&gt;"",'Example Journal'!C246=$B$2,'Example Journal'!A246&lt;&gt;""),'Example Journal'!E246,"")</f>
        <v/>
      </c>
      <c r="F246" s="6" t="str">
        <f>IF(AND($B$2&lt;&gt;"",'Example Journal'!C246=$B$2,'Example Journal'!A246&lt;&gt;""),'Example Journal'!F246,"")</f>
        <v/>
      </c>
      <c r="G246" s="6" t="str">
        <f>IF(AND($B$2&lt;&gt;"",'Example Journal'!C246=$B$2,'Example Journal'!A246&lt;&gt;""),'Example Journal'!G246,"")</f>
        <v/>
      </c>
      <c r="H246" s="6" t="str">
        <f>IF(A246="","",SUM(F$6:F246)-SUM(G$6:G246))</f>
        <v/>
      </c>
      <c r="I246" s="7" t="str">
        <f>IF(A246="","",ROW('Example Journal'!A246))</f>
        <v/>
      </c>
    </row>
    <row r="247" spans="1:9" x14ac:dyDescent="0.25">
      <c r="A247" t="str">
        <f>IF(AND($B$2&lt;&gt;"",'Example Journal'!C247=$B$2,'Example Journal'!A247&lt;&gt;""),'Example Journal'!A247,"")</f>
        <v/>
      </c>
      <c r="B247" s="10" t="str">
        <f>IF(AND($B$2&lt;&gt;"",'Example Journal'!C247=$B$2,'Example Journal'!A247&lt;&gt;""),'Example Journal'!B247,"")</f>
        <v/>
      </c>
      <c r="C247" t="str">
        <f>IF(AND($B$2&lt;&gt;"",'Example Journal'!C247=$B$2,'Example Journal'!A247&lt;&gt;""),'Example Journal'!C247,"")</f>
        <v/>
      </c>
      <c r="D247" t="str">
        <f>IF(AND($B$2&lt;&gt;"",'Example Journal'!C247=$B$2,'Example Journal'!A247&lt;&gt;""),'Example Journal'!D247,"")</f>
        <v/>
      </c>
      <c r="E247" t="str">
        <f>IF(AND($B$2&lt;&gt;"",'Example Journal'!C247=$B$2,'Example Journal'!A247&lt;&gt;""),'Example Journal'!E247,"")</f>
        <v/>
      </c>
      <c r="F247" s="6" t="str">
        <f>IF(AND($B$2&lt;&gt;"",'Example Journal'!C247=$B$2,'Example Journal'!A247&lt;&gt;""),'Example Journal'!F247,"")</f>
        <v/>
      </c>
      <c r="G247" s="6" t="str">
        <f>IF(AND($B$2&lt;&gt;"",'Example Journal'!C247=$B$2,'Example Journal'!A247&lt;&gt;""),'Example Journal'!G247,"")</f>
        <v/>
      </c>
      <c r="H247" s="6" t="str">
        <f>IF(A247="","",SUM(F$6:F247)-SUM(G$6:G247))</f>
        <v/>
      </c>
      <c r="I247" s="7" t="str">
        <f>IF(A247="","",ROW('Example Journal'!A247))</f>
        <v/>
      </c>
    </row>
    <row r="248" spans="1:9" x14ac:dyDescent="0.25">
      <c r="A248" t="str">
        <f>IF(AND($B$2&lt;&gt;"",'Example Journal'!C248=$B$2,'Example Journal'!A248&lt;&gt;""),'Example Journal'!A248,"")</f>
        <v/>
      </c>
      <c r="B248" s="10" t="str">
        <f>IF(AND($B$2&lt;&gt;"",'Example Journal'!C248=$B$2,'Example Journal'!A248&lt;&gt;""),'Example Journal'!B248,"")</f>
        <v/>
      </c>
      <c r="C248" t="str">
        <f>IF(AND($B$2&lt;&gt;"",'Example Journal'!C248=$B$2,'Example Journal'!A248&lt;&gt;""),'Example Journal'!C248,"")</f>
        <v/>
      </c>
      <c r="D248" t="str">
        <f>IF(AND($B$2&lt;&gt;"",'Example Journal'!C248=$B$2,'Example Journal'!A248&lt;&gt;""),'Example Journal'!D248,"")</f>
        <v/>
      </c>
      <c r="E248" t="str">
        <f>IF(AND($B$2&lt;&gt;"",'Example Journal'!C248=$B$2,'Example Journal'!A248&lt;&gt;""),'Example Journal'!E248,"")</f>
        <v/>
      </c>
      <c r="F248" s="6" t="str">
        <f>IF(AND($B$2&lt;&gt;"",'Example Journal'!C248=$B$2,'Example Journal'!A248&lt;&gt;""),'Example Journal'!F248,"")</f>
        <v/>
      </c>
      <c r="G248" s="6" t="str">
        <f>IF(AND($B$2&lt;&gt;"",'Example Journal'!C248=$B$2,'Example Journal'!A248&lt;&gt;""),'Example Journal'!G248,"")</f>
        <v/>
      </c>
      <c r="H248" s="6" t="str">
        <f>IF(A248="","",SUM(F$6:F248)-SUM(G$6:G248))</f>
        <v/>
      </c>
      <c r="I248" s="7" t="str">
        <f>IF(A248="","",ROW('Example Journal'!A248))</f>
        <v/>
      </c>
    </row>
    <row r="249" spans="1:9" x14ac:dyDescent="0.25">
      <c r="A249" t="str">
        <f>IF(AND($B$2&lt;&gt;"",'Example Journal'!C249=$B$2,'Example Journal'!A249&lt;&gt;""),'Example Journal'!A249,"")</f>
        <v/>
      </c>
      <c r="B249" s="10" t="str">
        <f>IF(AND($B$2&lt;&gt;"",'Example Journal'!C249=$B$2,'Example Journal'!A249&lt;&gt;""),'Example Journal'!B249,"")</f>
        <v/>
      </c>
      <c r="C249" t="str">
        <f>IF(AND($B$2&lt;&gt;"",'Example Journal'!C249=$B$2,'Example Journal'!A249&lt;&gt;""),'Example Journal'!C249,"")</f>
        <v/>
      </c>
      <c r="D249" t="str">
        <f>IF(AND($B$2&lt;&gt;"",'Example Journal'!C249=$B$2,'Example Journal'!A249&lt;&gt;""),'Example Journal'!D249,"")</f>
        <v/>
      </c>
      <c r="E249" t="str">
        <f>IF(AND($B$2&lt;&gt;"",'Example Journal'!C249=$B$2,'Example Journal'!A249&lt;&gt;""),'Example Journal'!E249,"")</f>
        <v/>
      </c>
      <c r="F249" s="6" t="str">
        <f>IF(AND($B$2&lt;&gt;"",'Example Journal'!C249=$B$2,'Example Journal'!A249&lt;&gt;""),'Example Journal'!F249,"")</f>
        <v/>
      </c>
      <c r="G249" s="6" t="str">
        <f>IF(AND($B$2&lt;&gt;"",'Example Journal'!C249=$B$2,'Example Journal'!A249&lt;&gt;""),'Example Journal'!G249,"")</f>
        <v/>
      </c>
      <c r="H249" s="6" t="str">
        <f>IF(A249="","",SUM(F$6:F249)-SUM(G$6:G249))</f>
        <v/>
      </c>
      <c r="I249" s="7" t="str">
        <f>IF(A249="","",ROW('Example Journal'!A249))</f>
        <v/>
      </c>
    </row>
    <row r="250" spans="1:9" x14ac:dyDescent="0.25">
      <c r="A250" t="str">
        <f>IF(AND($B$2&lt;&gt;"",'Example Journal'!C250=$B$2,'Example Journal'!A250&lt;&gt;""),'Example Journal'!A250,"")</f>
        <v/>
      </c>
      <c r="B250" s="10" t="str">
        <f>IF(AND($B$2&lt;&gt;"",'Example Journal'!C250=$B$2,'Example Journal'!A250&lt;&gt;""),'Example Journal'!B250,"")</f>
        <v/>
      </c>
      <c r="C250" t="str">
        <f>IF(AND($B$2&lt;&gt;"",'Example Journal'!C250=$B$2,'Example Journal'!A250&lt;&gt;""),'Example Journal'!C250,"")</f>
        <v/>
      </c>
      <c r="D250" t="str">
        <f>IF(AND($B$2&lt;&gt;"",'Example Journal'!C250=$B$2,'Example Journal'!A250&lt;&gt;""),'Example Journal'!D250,"")</f>
        <v/>
      </c>
      <c r="E250" t="str">
        <f>IF(AND($B$2&lt;&gt;"",'Example Journal'!C250=$B$2,'Example Journal'!A250&lt;&gt;""),'Example Journal'!E250,"")</f>
        <v/>
      </c>
      <c r="F250" s="6" t="str">
        <f>IF(AND($B$2&lt;&gt;"",'Example Journal'!C250=$B$2,'Example Journal'!A250&lt;&gt;""),'Example Journal'!F250,"")</f>
        <v/>
      </c>
      <c r="G250" s="6" t="str">
        <f>IF(AND($B$2&lt;&gt;"",'Example Journal'!C250=$B$2,'Example Journal'!A250&lt;&gt;""),'Example Journal'!G250,"")</f>
        <v/>
      </c>
      <c r="H250" s="6" t="str">
        <f>IF(A250="","",SUM(F$6:F250)-SUM(G$6:G250))</f>
        <v/>
      </c>
      <c r="I250" s="7" t="str">
        <f>IF(A250="","",ROW('Example Journal'!A250))</f>
        <v/>
      </c>
    </row>
    <row r="251" spans="1:9" x14ac:dyDescent="0.25">
      <c r="A251" t="str">
        <f>IF(AND($B$2&lt;&gt;"",'Example Journal'!C251=$B$2,'Example Journal'!A251&lt;&gt;""),'Example Journal'!A251,"")</f>
        <v/>
      </c>
      <c r="B251" s="10" t="str">
        <f>IF(AND($B$2&lt;&gt;"",'Example Journal'!C251=$B$2,'Example Journal'!A251&lt;&gt;""),'Example Journal'!B251,"")</f>
        <v/>
      </c>
      <c r="C251" t="str">
        <f>IF(AND($B$2&lt;&gt;"",'Example Journal'!C251=$B$2,'Example Journal'!A251&lt;&gt;""),'Example Journal'!C251,"")</f>
        <v/>
      </c>
      <c r="D251" t="str">
        <f>IF(AND($B$2&lt;&gt;"",'Example Journal'!C251=$B$2,'Example Journal'!A251&lt;&gt;""),'Example Journal'!D251,"")</f>
        <v/>
      </c>
      <c r="E251" t="str">
        <f>IF(AND($B$2&lt;&gt;"",'Example Journal'!C251=$B$2,'Example Journal'!A251&lt;&gt;""),'Example Journal'!E251,"")</f>
        <v/>
      </c>
      <c r="F251" s="6" t="str">
        <f>IF(AND($B$2&lt;&gt;"",'Example Journal'!C251=$B$2,'Example Journal'!A251&lt;&gt;""),'Example Journal'!F251,"")</f>
        <v/>
      </c>
      <c r="G251" s="6" t="str">
        <f>IF(AND($B$2&lt;&gt;"",'Example Journal'!C251=$B$2,'Example Journal'!A251&lt;&gt;""),'Example Journal'!G251,"")</f>
        <v/>
      </c>
      <c r="H251" s="6" t="str">
        <f>IF(A251="","",SUM(F$6:F251)-SUM(G$6:G251))</f>
        <v/>
      </c>
      <c r="I251" s="7" t="str">
        <f>IF(A251="","",ROW('Example Journal'!A251))</f>
        <v/>
      </c>
    </row>
    <row r="252" spans="1:9" x14ac:dyDescent="0.25">
      <c r="A252" t="str">
        <f>IF(AND($B$2&lt;&gt;"",'Example Journal'!C252=$B$2,'Example Journal'!A252&lt;&gt;""),'Example Journal'!A252,"")</f>
        <v/>
      </c>
      <c r="B252" s="10" t="str">
        <f>IF(AND($B$2&lt;&gt;"",'Example Journal'!C252=$B$2,'Example Journal'!A252&lt;&gt;""),'Example Journal'!B252,"")</f>
        <v/>
      </c>
      <c r="C252" t="str">
        <f>IF(AND($B$2&lt;&gt;"",'Example Journal'!C252=$B$2,'Example Journal'!A252&lt;&gt;""),'Example Journal'!C252,"")</f>
        <v/>
      </c>
      <c r="D252" t="str">
        <f>IF(AND($B$2&lt;&gt;"",'Example Journal'!C252=$B$2,'Example Journal'!A252&lt;&gt;""),'Example Journal'!D252,"")</f>
        <v/>
      </c>
      <c r="E252" t="str">
        <f>IF(AND($B$2&lt;&gt;"",'Example Journal'!C252=$B$2,'Example Journal'!A252&lt;&gt;""),'Example Journal'!E252,"")</f>
        <v/>
      </c>
      <c r="F252" s="6" t="str">
        <f>IF(AND($B$2&lt;&gt;"",'Example Journal'!C252=$B$2,'Example Journal'!A252&lt;&gt;""),'Example Journal'!F252,"")</f>
        <v/>
      </c>
      <c r="G252" s="6" t="str">
        <f>IF(AND($B$2&lt;&gt;"",'Example Journal'!C252=$B$2,'Example Journal'!A252&lt;&gt;""),'Example Journal'!G252,"")</f>
        <v/>
      </c>
      <c r="H252" s="6" t="str">
        <f>IF(A252="","",SUM(F$6:F252)-SUM(G$6:G252))</f>
        <v/>
      </c>
      <c r="I252" s="7" t="str">
        <f>IF(A252="","",ROW('Example Journal'!A252))</f>
        <v/>
      </c>
    </row>
    <row r="253" spans="1:9" x14ac:dyDescent="0.25">
      <c r="A253" t="str">
        <f>IF(AND($B$2&lt;&gt;"",'Example Journal'!C253=$B$2,'Example Journal'!A253&lt;&gt;""),'Example Journal'!A253,"")</f>
        <v/>
      </c>
      <c r="B253" s="10" t="str">
        <f>IF(AND($B$2&lt;&gt;"",'Example Journal'!C253=$B$2,'Example Journal'!A253&lt;&gt;""),'Example Journal'!B253,"")</f>
        <v/>
      </c>
      <c r="C253" t="str">
        <f>IF(AND($B$2&lt;&gt;"",'Example Journal'!C253=$B$2,'Example Journal'!A253&lt;&gt;""),'Example Journal'!C253,"")</f>
        <v/>
      </c>
      <c r="D253" t="str">
        <f>IF(AND($B$2&lt;&gt;"",'Example Journal'!C253=$B$2,'Example Journal'!A253&lt;&gt;""),'Example Journal'!D253,"")</f>
        <v/>
      </c>
      <c r="E253" t="str">
        <f>IF(AND($B$2&lt;&gt;"",'Example Journal'!C253=$B$2,'Example Journal'!A253&lt;&gt;""),'Example Journal'!E253,"")</f>
        <v/>
      </c>
      <c r="F253" s="6" t="str">
        <f>IF(AND($B$2&lt;&gt;"",'Example Journal'!C253=$B$2,'Example Journal'!A253&lt;&gt;""),'Example Journal'!F253,"")</f>
        <v/>
      </c>
      <c r="G253" s="6" t="str">
        <f>IF(AND($B$2&lt;&gt;"",'Example Journal'!C253=$B$2,'Example Journal'!A253&lt;&gt;""),'Example Journal'!G253,"")</f>
        <v/>
      </c>
      <c r="H253" s="6" t="str">
        <f>IF(A253="","",SUM(F$6:F253)-SUM(G$6:G253))</f>
        <v/>
      </c>
      <c r="I253" s="7" t="str">
        <f>IF(A253="","",ROW('Example Journal'!A253))</f>
        <v/>
      </c>
    </row>
    <row r="254" spans="1:9" x14ac:dyDescent="0.25">
      <c r="A254" t="str">
        <f>IF(AND($B$2&lt;&gt;"",'Example Journal'!C254=$B$2,'Example Journal'!A254&lt;&gt;""),'Example Journal'!A254,"")</f>
        <v/>
      </c>
      <c r="B254" s="10" t="str">
        <f>IF(AND($B$2&lt;&gt;"",'Example Journal'!C254=$B$2,'Example Journal'!A254&lt;&gt;""),'Example Journal'!B254,"")</f>
        <v/>
      </c>
      <c r="C254" t="str">
        <f>IF(AND($B$2&lt;&gt;"",'Example Journal'!C254=$B$2,'Example Journal'!A254&lt;&gt;""),'Example Journal'!C254,"")</f>
        <v/>
      </c>
      <c r="D254" t="str">
        <f>IF(AND($B$2&lt;&gt;"",'Example Journal'!C254=$B$2,'Example Journal'!A254&lt;&gt;""),'Example Journal'!D254,"")</f>
        <v/>
      </c>
      <c r="E254" t="str">
        <f>IF(AND($B$2&lt;&gt;"",'Example Journal'!C254=$B$2,'Example Journal'!A254&lt;&gt;""),'Example Journal'!E254,"")</f>
        <v/>
      </c>
      <c r="F254" s="6" t="str">
        <f>IF(AND($B$2&lt;&gt;"",'Example Journal'!C254=$B$2,'Example Journal'!A254&lt;&gt;""),'Example Journal'!F254,"")</f>
        <v/>
      </c>
      <c r="G254" s="6" t="str">
        <f>IF(AND($B$2&lt;&gt;"",'Example Journal'!C254=$B$2,'Example Journal'!A254&lt;&gt;""),'Example Journal'!G254,"")</f>
        <v/>
      </c>
      <c r="H254" s="6" t="str">
        <f>IF(A254="","",SUM(F$6:F254)-SUM(G$6:G254))</f>
        <v/>
      </c>
      <c r="I254" s="7" t="str">
        <f>IF(A254="","",ROW('Example Journal'!A254))</f>
        <v/>
      </c>
    </row>
    <row r="255" spans="1:9" x14ac:dyDescent="0.25">
      <c r="A255" t="str">
        <f>IF(AND($B$2&lt;&gt;"",'Example Journal'!C255=$B$2,'Example Journal'!A255&lt;&gt;""),'Example Journal'!A255,"")</f>
        <v/>
      </c>
      <c r="B255" s="10" t="str">
        <f>IF(AND($B$2&lt;&gt;"",'Example Journal'!C255=$B$2,'Example Journal'!A255&lt;&gt;""),'Example Journal'!B255,"")</f>
        <v/>
      </c>
      <c r="C255" t="str">
        <f>IF(AND($B$2&lt;&gt;"",'Example Journal'!C255=$B$2,'Example Journal'!A255&lt;&gt;""),'Example Journal'!C255,"")</f>
        <v/>
      </c>
      <c r="D255" t="str">
        <f>IF(AND($B$2&lt;&gt;"",'Example Journal'!C255=$B$2,'Example Journal'!A255&lt;&gt;""),'Example Journal'!D255,"")</f>
        <v/>
      </c>
      <c r="E255" t="str">
        <f>IF(AND($B$2&lt;&gt;"",'Example Journal'!C255=$B$2,'Example Journal'!A255&lt;&gt;""),'Example Journal'!E255,"")</f>
        <v/>
      </c>
      <c r="F255" s="6" t="str">
        <f>IF(AND($B$2&lt;&gt;"",'Example Journal'!C255=$B$2,'Example Journal'!A255&lt;&gt;""),'Example Journal'!F255,"")</f>
        <v/>
      </c>
      <c r="G255" s="6" t="str">
        <f>IF(AND($B$2&lt;&gt;"",'Example Journal'!C255=$B$2,'Example Journal'!A255&lt;&gt;""),'Example Journal'!G255,"")</f>
        <v/>
      </c>
      <c r="H255" s="6" t="str">
        <f>IF(A255="","",SUM(F$6:F255)-SUM(G$6:G255))</f>
        <v/>
      </c>
      <c r="I255" s="7" t="str">
        <f>IF(A255="","",ROW('Example Journal'!A255))</f>
        <v/>
      </c>
    </row>
    <row r="256" spans="1:9" x14ac:dyDescent="0.25">
      <c r="A256" t="str">
        <f>IF(AND($B$2&lt;&gt;"",'Example Journal'!C256=$B$2,'Example Journal'!A256&lt;&gt;""),'Example Journal'!A256,"")</f>
        <v/>
      </c>
      <c r="B256" s="10" t="str">
        <f>IF(AND($B$2&lt;&gt;"",'Example Journal'!C256=$B$2,'Example Journal'!A256&lt;&gt;""),'Example Journal'!B256,"")</f>
        <v/>
      </c>
      <c r="C256" t="str">
        <f>IF(AND($B$2&lt;&gt;"",'Example Journal'!C256=$B$2,'Example Journal'!A256&lt;&gt;""),'Example Journal'!C256,"")</f>
        <v/>
      </c>
      <c r="D256" t="str">
        <f>IF(AND($B$2&lt;&gt;"",'Example Journal'!C256=$B$2,'Example Journal'!A256&lt;&gt;""),'Example Journal'!D256,"")</f>
        <v/>
      </c>
      <c r="E256" t="str">
        <f>IF(AND($B$2&lt;&gt;"",'Example Journal'!C256=$B$2,'Example Journal'!A256&lt;&gt;""),'Example Journal'!E256,"")</f>
        <v/>
      </c>
      <c r="F256" s="6" t="str">
        <f>IF(AND($B$2&lt;&gt;"",'Example Journal'!C256=$B$2,'Example Journal'!A256&lt;&gt;""),'Example Journal'!F256,"")</f>
        <v/>
      </c>
      <c r="G256" s="6" t="str">
        <f>IF(AND($B$2&lt;&gt;"",'Example Journal'!C256=$B$2,'Example Journal'!A256&lt;&gt;""),'Example Journal'!G256,"")</f>
        <v/>
      </c>
      <c r="H256" s="6" t="str">
        <f>IF(A256="","",SUM(F$6:F256)-SUM(G$6:G256))</f>
        <v/>
      </c>
      <c r="I256" s="7" t="str">
        <f>IF(A256="","",ROW('Example Journal'!A256))</f>
        <v/>
      </c>
    </row>
    <row r="257" spans="1:9" x14ac:dyDescent="0.25">
      <c r="A257" t="str">
        <f>IF(AND($B$2&lt;&gt;"",'Example Journal'!C257=$B$2,'Example Journal'!A257&lt;&gt;""),'Example Journal'!A257,"")</f>
        <v/>
      </c>
      <c r="B257" s="10" t="str">
        <f>IF(AND($B$2&lt;&gt;"",'Example Journal'!C257=$B$2,'Example Journal'!A257&lt;&gt;""),'Example Journal'!B257,"")</f>
        <v/>
      </c>
      <c r="C257" t="str">
        <f>IF(AND($B$2&lt;&gt;"",'Example Journal'!C257=$B$2,'Example Journal'!A257&lt;&gt;""),'Example Journal'!C257,"")</f>
        <v/>
      </c>
      <c r="D257" t="str">
        <f>IF(AND($B$2&lt;&gt;"",'Example Journal'!C257=$B$2,'Example Journal'!A257&lt;&gt;""),'Example Journal'!D257,"")</f>
        <v/>
      </c>
      <c r="E257" t="str">
        <f>IF(AND($B$2&lt;&gt;"",'Example Journal'!C257=$B$2,'Example Journal'!A257&lt;&gt;""),'Example Journal'!E257,"")</f>
        <v/>
      </c>
      <c r="F257" s="6" t="str">
        <f>IF(AND($B$2&lt;&gt;"",'Example Journal'!C257=$B$2,'Example Journal'!A257&lt;&gt;""),'Example Journal'!F257,"")</f>
        <v/>
      </c>
      <c r="G257" s="6" t="str">
        <f>IF(AND($B$2&lt;&gt;"",'Example Journal'!C257=$B$2,'Example Journal'!A257&lt;&gt;""),'Example Journal'!G257,"")</f>
        <v/>
      </c>
      <c r="H257" s="6" t="str">
        <f>IF(A257="","",SUM(F$6:F257)-SUM(G$6:G257))</f>
        <v/>
      </c>
      <c r="I257" s="7" t="str">
        <f>IF(A257="","",ROW('Example Journal'!A257))</f>
        <v/>
      </c>
    </row>
    <row r="258" spans="1:9" x14ac:dyDescent="0.25">
      <c r="A258" t="str">
        <f>IF(AND($B$2&lt;&gt;"",'Example Journal'!C258=$B$2,'Example Journal'!A258&lt;&gt;""),'Example Journal'!A258,"")</f>
        <v/>
      </c>
      <c r="B258" s="10" t="str">
        <f>IF(AND($B$2&lt;&gt;"",'Example Journal'!C258=$B$2,'Example Journal'!A258&lt;&gt;""),'Example Journal'!B258,"")</f>
        <v/>
      </c>
      <c r="C258" t="str">
        <f>IF(AND($B$2&lt;&gt;"",'Example Journal'!C258=$B$2,'Example Journal'!A258&lt;&gt;""),'Example Journal'!C258,"")</f>
        <v/>
      </c>
      <c r="D258" t="str">
        <f>IF(AND($B$2&lt;&gt;"",'Example Journal'!C258=$B$2,'Example Journal'!A258&lt;&gt;""),'Example Journal'!D258,"")</f>
        <v/>
      </c>
      <c r="E258" t="str">
        <f>IF(AND($B$2&lt;&gt;"",'Example Journal'!C258=$B$2,'Example Journal'!A258&lt;&gt;""),'Example Journal'!E258,"")</f>
        <v/>
      </c>
      <c r="F258" s="6" t="str">
        <f>IF(AND($B$2&lt;&gt;"",'Example Journal'!C258=$B$2,'Example Journal'!A258&lt;&gt;""),'Example Journal'!F258,"")</f>
        <v/>
      </c>
      <c r="G258" s="6" t="str">
        <f>IF(AND($B$2&lt;&gt;"",'Example Journal'!C258=$B$2,'Example Journal'!A258&lt;&gt;""),'Example Journal'!G258,"")</f>
        <v/>
      </c>
      <c r="H258" s="6" t="str">
        <f>IF(A258="","",SUM(F$6:F258)-SUM(G$6:G258))</f>
        <v/>
      </c>
      <c r="I258" s="7" t="str">
        <f>IF(A258="","",ROW('Example Journal'!A258))</f>
        <v/>
      </c>
    </row>
    <row r="259" spans="1:9" x14ac:dyDescent="0.25">
      <c r="A259" t="str">
        <f>IF(AND($B$2&lt;&gt;"",'Example Journal'!C259=$B$2,'Example Journal'!A259&lt;&gt;""),'Example Journal'!A259,"")</f>
        <v/>
      </c>
      <c r="B259" s="10" t="str">
        <f>IF(AND($B$2&lt;&gt;"",'Example Journal'!C259=$B$2,'Example Journal'!A259&lt;&gt;""),'Example Journal'!B259,"")</f>
        <v/>
      </c>
      <c r="C259" t="str">
        <f>IF(AND($B$2&lt;&gt;"",'Example Journal'!C259=$B$2,'Example Journal'!A259&lt;&gt;""),'Example Journal'!C259,"")</f>
        <v/>
      </c>
      <c r="D259" t="str">
        <f>IF(AND($B$2&lt;&gt;"",'Example Journal'!C259=$B$2,'Example Journal'!A259&lt;&gt;""),'Example Journal'!D259,"")</f>
        <v/>
      </c>
      <c r="E259" t="str">
        <f>IF(AND($B$2&lt;&gt;"",'Example Journal'!C259=$B$2,'Example Journal'!A259&lt;&gt;""),'Example Journal'!E259,"")</f>
        <v/>
      </c>
      <c r="F259" s="6" t="str">
        <f>IF(AND($B$2&lt;&gt;"",'Example Journal'!C259=$B$2,'Example Journal'!A259&lt;&gt;""),'Example Journal'!F259,"")</f>
        <v/>
      </c>
      <c r="G259" s="6" t="str">
        <f>IF(AND($B$2&lt;&gt;"",'Example Journal'!C259=$B$2,'Example Journal'!A259&lt;&gt;""),'Example Journal'!G259,"")</f>
        <v/>
      </c>
      <c r="H259" s="6" t="str">
        <f>IF(A259="","",SUM(F$6:F259)-SUM(G$6:G259))</f>
        <v/>
      </c>
      <c r="I259" s="7" t="str">
        <f>IF(A259="","",ROW('Example Journal'!A259))</f>
        <v/>
      </c>
    </row>
    <row r="260" spans="1:9" x14ac:dyDescent="0.25">
      <c r="A260" t="str">
        <f>IF(AND($B$2&lt;&gt;"",'Example Journal'!C260=$B$2,'Example Journal'!A260&lt;&gt;""),'Example Journal'!A260,"")</f>
        <v/>
      </c>
      <c r="B260" s="10" t="str">
        <f>IF(AND($B$2&lt;&gt;"",'Example Journal'!C260=$B$2,'Example Journal'!A260&lt;&gt;""),'Example Journal'!B260,"")</f>
        <v/>
      </c>
      <c r="C260" t="str">
        <f>IF(AND($B$2&lt;&gt;"",'Example Journal'!C260=$B$2,'Example Journal'!A260&lt;&gt;""),'Example Journal'!C260,"")</f>
        <v/>
      </c>
      <c r="D260" t="str">
        <f>IF(AND($B$2&lt;&gt;"",'Example Journal'!C260=$B$2,'Example Journal'!A260&lt;&gt;""),'Example Journal'!D260,"")</f>
        <v/>
      </c>
      <c r="E260" t="str">
        <f>IF(AND($B$2&lt;&gt;"",'Example Journal'!C260=$B$2,'Example Journal'!A260&lt;&gt;""),'Example Journal'!E260,"")</f>
        <v/>
      </c>
      <c r="F260" s="6" t="str">
        <f>IF(AND($B$2&lt;&gt;"",'Example Journal'!C260=$B$2,'Example Journal'!A260&lt;&gt;""),'Example Journal'!F260,"")</f>
        <v/>
      </c>
      <c r="G260" s="6" t="str">
        <f>IF(AND($B$2&lt;&gt;"",'Example Journal'!C260=$B$2,'Example Journal'!A260&lt;&gt;""),'Example Journal'!G260,"")</f>
        <v/>
      </c>
      <c r="H260" s="6" t="str">
        <f>IF(A260="","",SUM(F$6:F260)-SUM(G$6:G260))</f>
        <v/>
      </c>
      <c r="I260" s="7" t="str">
        <f>IF(A260="","",ROW('Example Journal'!A260))</f>
        <v/>
      </c>
    </row>
    <row r="261" spans="1:9" x14ac:dyDescent="0.25">
      <c r="A261" t="str">
        <f>IF(AND($B$2&lt;&gt;"",'Example Journal'!C261=$B$2,'Example Journal'!A261&lt;&gt;""),'Example Journal'!A261,"")</f>
        <v/>
      </c>
      <c r="B261" s="10" t="str">
        <f>IF(AND($B$2&lt;&gt;"",'Example Journal'!C261=$B$2,'Example Journal'!A261&lt;&gt;""),'Example Journal'!B261,"")</f>
        <v/>
      </c>
      <c r="C261" t="str">
        <f>IF(AND($B$2&lt;&gt;"",'Example Journal'!C261=$B$2,'Example Journal'!A261&lt;&gt;""),'Example Journal'!C261,"")</f>
        <v/>
      </c>
      <c r="D261" t="str">
        <f>IF(AND($B$2&lt;&gt;"",'Example Journal'!C261=$B$2,'Example Journal'!A261&lt;&gt;""),'Example Journal'!D261,"")</f>
        <v/>
      </c>
      <c r="E261" t="str">
        <f>IF(AND($B$2&lt;&gt;"",'Example Journal'!C261=$B$2,'Example Journal'!A261&lt;&gt;""),'Example Journal'!E261,"")</f>
        <v/>
      </c>
      <c r="F261" s="6" t="str">
        <f>IF(AND($B$2&lt;&gt;"",'Example Journal'!C261=$B$2,'Example Journal'!A261&lt;&gt;""),'Example Journal'!F261,"")</f>
        <v/>
      </c>
      <c r="G261" s="6" t="str">
        <f>IF(AND($B$2&lt;&gt;"",'Example Journal'!C261=$B$2,'Example Journal'!A261&lt;&gt;""),'Example Journal'!G261,"")</f>
        <v/>
      </c>
      <c r="H261" s="6" t="str">
        <f>IF(A261="","",SUM(F$6:F261)-SUM(G$6:G261))</f>
        <v/>
      </c>
      <c r="I261" s="7" t="str">
        <f>IF(A261="","",ROW('Example Journal'!A261))</f>
        <v/>
      </c>
    </row>
    <row r="262" spans="1:9" x14ac:dyDescent="0.25">
      <c r="A262" t="str">
        <f>IF(AND($B$2&lt;&gt;"",'Example Journal'!C262=$B$2,'Example Journal'!A262&lt;&gt;""),'Example Journal'!A262,"")</f>
        <v/>
      </c>
      <c r="B262" s="10" t="str">
        <f>IF(AND($B$2&lt;&gt;"",'Example Journal'!C262=$B$2,'Example Journal'!A262&lt;&gt;""),'Example Journal'!B262,"")</f>
        <v/>
      </c>
      <c r="C262" t="str">
        <f>IF(AND($B$2&lt;&gt;"",'Example Journal'!C262=$B$2,'Example Journal'!A262&lt;&gt;""),'Example Journal'!C262,"")</f>
        <v/>
      </c>
      <c r="D262" t="str">
        <f>IF(AND($B$2&lt;&gt;"",'Example Journal'!C262=$B$2,'Example Journal'!A262&lt;&gt;""),'Example Journal'!D262,"")</f>
        <v/>
      </c>
      <c r="E262" t="str">
        <f>IF(AND($B$2&lt;&gt;"",'Example Journal'!C262=$B$2,'Example Journal'!A262&lt;&gt;""),'Example Journal'!E262,"")</f>
        <v/>
      </c>
      <c r="F262" s="6" t="str">
        <f>IF(AND($B$2&lt;&gt;"",'Example Journal'!C262=$B$2,'Example Journal'!A262&lt;&gt;""),'Example Journal'!F262,"")</f>
        <v/>
      </c>
      <c r="G262" s="6" t="str">
        <f>IF(AND($B$2&lt;&gt;"",'Example Journal'!C262=$B$2,'Example Journal'!A262&lt;&gt;""),'Example Journal'!G262,"")</f>
        <v/>
      </c>
      <c r="H262" s="6" t="str">
        <f>IF(A262="","",SUM(F$6:F262)-SUM(G$6:G262))</f>
        <v/>
      </c>
      <c r="I262" s="7" t="str">
        <f>IF(A262="","",ROW('Example Journal'!A262))</f>
        <v/>
      </c>
    </row>
    <row r="263" spans="1:9" x14ac:dyDescent="0.25">
      <c r="A263" t="str">
        <f>IF(AND($B$2&lt;&gt;"",'Example Journal'!C263=$B$2,'Example Journal'!A263&lt;&gt;""),'Example Journal'!A263,"")</f>
        <v/>
      </c>
      <c r="B263" s="10" t="str">
        <f>IF(AND($B$2&lt;&gt;"",'Example Journal'!C263=$B$2,'Example Journal'!A263&lt;&gt;""),'Example Journal'!B263,"")</f>
        <v/>
      </c>
      <c r="C263" t="str">
        <f>IF(AND($B$2&lt;&gt;"",'Example Journal'!C263=$B$2,'Example Journal'!A263&lt;&gt;""),'Example Journal'!C263,"")</f>
        <v/>
      </c>
      <c r="D263" t="str">
        <f>IF(AND($B$2&lt;&gt;"",'Example Journal'!C263=$B$2,'Example Journal'!A263&lt;&gt;""),'Example Journal'!D263,"")</f>
        <v/>
      </c>
      <c r="E263" t="str">
        <f>IF(AND($B$2&lt;&gt;"",'Example Journal'!C263=$B$2,'Example Journal'!A263&lt;&gt;""),'Example Journal'!E263,"")</f>
        <v/>
      </c>
      <c r="F263" s="6" t="str">
        <f>IF(AND($B$2&lt;&gt;"",'Example Journal'!C263=$B$2,'Example Journal'!A263&lt;&gt;""),'Example Journal'!F263,"")</f>
        <v/>
      </c>
      <c r="G263" s="6" t="str">
        <f>IF(AND($B$2&lt;&gt;"",'Example Journal'!C263=$B$2,'Example Journal'!A263&lt;&gt;""),'Example Journal'!G263,"")</f>
        <v/>
      </c>
      <c r="H263" s="6" t="str">
        <f>IF(A263="","",SUM(F$6:F263)-SUM(G$6:G263))</f>
        <v/>
      </c>
      <c r="I263" s="7" t="str">
        <f>IF(A263="","",ROW('Example Journal'!A263))</f>
        <v/>
      </c>
    </row>
    <row r="264" spans="1:9" x14ac:dyDescent="0.25">
      <c r="A264" t="str">
        <f>IF(AND($B$2&lt;&gt;"",'Example Journal'!C264=$B$2,'Example Journal'!A264&lt;&gt;""),'Example Journal'!A264,"")</f>
        <v/>
      </c>
      <c r="B264" s="10" t="str">
        <f>IF(AND($B$2&lt;&gt;"",'Example Journal'!C264=$B$2,'Example Journal'!A264&lt;&gt;""),'Example Journal'!B264,"")</f>
        <v/>
      </c>
      <c r="C264" t="str">
        <f>IF(AND($B$2&lt;&gt;"",'Example Journal'!C264=$B$2,'Example Journal'!A264&lt;&gt;""),'Example Journal'!C264,"")</f>
        <v/>
      </c>
      <c r="D264" t="str">
        <f>IF(AND($B$2&lt;&gt;"",'Example Journal'!C264=$B$2,'Example Journal'!A264&lt;&gt;""),'Example Journal'!D264,"")</f>
        <v/>
      </c>
      <c r="E264" t="str">
        <f>IF(AND($B$2&lt;&gt;"",'Example Journal'!C264=$B$2,'Example Journal'!A264&lt;&gt;""),'Example Journal'!E264,"")</f>
        <v/>
      </c>
      <c r="F264" s="6" t="str">
        <f>IF(AND($B$2&lt;&gt;"",'Example Journal'!C264=$B$2,'Example Journal'!A264&lt;&gt;""),'Example Journal'!F264,"")</f>
        <v/>
      </c>
      <c r="G264" s="6" t="str">
        <f>IF(AND($B$2&lt;&gt;"",'Example Journal'!C264=$B$2,'Example Journal'!A264&lt;&gt;""),'Example Journal'!G264,"")</f>
        <v/>
      </c>
      <c r="H264" s="6" t="str">
        <f>IF(A264="","",SUM(F$6:F264)-SUM(G$6:G264))</f>
        <v/>
      </c>
      <c r="I264" s="7" t="str">
        <f>IF(A264="","",ROW('Example Journal'!A264))</f>
        <v/>
      </c>
    </row>
    <row r="265" spans="1:9" x14ac:dyDescent="0.25">
      <c r="A265" t="str">
        <f>IF(AND($B$2&lt;&gt;"",'Example Journal'!C265=$B$2,'Example Journal'!A265&lt;&gt;""),'Example Journal'!A265,"")</f>
        <v/>
      </c>
      <c r="B265" s="10" t="str">
        <f>IF(AND($B$2&lt;&gt;"",'Example Journal'!C265=$B$2,'Example Journal'!A265&lt;&gt;""),'Example Journal'!B265,"")</f>
        <v/>
      </c>
      <c r="C265" t="str">
        <f>IF(AND($B$2&lt;&gt;"",'Example Journal'!C265=$B$2,'Example Journal'!A265&lt;&gt;""),'Example Journal'!C265,"")</f>
        <v/>
      </c>
      <c r="D265" t="str">
        <f>IF(AND($B$2&lt;&gt;"",'Example Journal'!C265=$B$2,'Example Journal'!A265&lt;&gt;""),'Example Journal'!D265,"")</f>
        <v/>
      </c>
      <c r="E265" t="str">
        <f>IF(AND($B$2&lt;&gt;"",'Example Journal'!C265=$B$2,'Example Journal'!A265&lt;&gt;""),'Example Journal'!E265,"")</f>
        <v/>
      </c>
      <c r="F265" s="6" t="str">
        <f>IF(AND($B$2&lt;&gt;"",'Example Journal'!C265=$B$2,'Example Journal'!A265&lt;&gt;""),'Example Journal'!F265,"")</f>
        <v/>
      </c>
      <c r="G265" s="6" t="str">
        <f>IF(AND($B$2&lt;&gt;"",'Example Journal'!C265=$B$2,'Example Journal'!A265&lt;&gt;""),'Example Journal'!G265,"")</f>
        <v/>
      </c>
      <c r="H265" s="6" t="str">
        <f>IF(A265="","",SUM(F$6:F265)-SUM(G$6:G265))</f>
        <v/>
      </c>
      <c r="I265" s="7" t="str">
        <f>IF(A265="","",ROW('Example Journal'!A265))</f>
        <v/>
      </c>
    </row>
    <row r="266" spans="1:9" x14ac:dyDescent="0.25">
      <c r="A266" t="str">
        <f>IF(AND($B$2&lt;&gt;"",'Example Journal'!C266=$B$2,'Example Journal'!A266&lt;&gt;""),'Example Journal'!A266,"")</f>
        <v/>
      </c>
      <c r="B266" s="10" t="str">
        <f>IF(AND($B$2&lt;&gt;"",'Example Journal'!C266=$B$2,'Example Journal'!A266&lt;&gt;""),'Example Journal'!B266,"")</f>
        <v/>
      </c>
      <c r="C266" t="str">
        <f>IF(AND($B$2&lt;&gt;"",'Example Journal'!C266=$B$2,'Example Journal'!A266&lt;&gt;""),'Example Journal'!C266,"")</f>
        <v/>
      </c>
      <c r="D266" t="str">
        <f>IF(AND($B$2&lt;&gt;"",'Example Journal'!C266=$B$2,'Example Journal'!A266&lt;&gt;""),'Example Journal'!D266,"")</f>
        <v/>
      </c>
      <c r="E266" t="str">
        <f>IF(AND($B$2&lt;&gt;"",'Example Journal'!C266=$B$2,'Example Journal'!A266&lt;&gt;""),'Example Journal'!E266,"")</f>
        <v/>
      </c>
      <c r="F266" s="6" t="str">
        <f>IF(AND($B$2&lt;&gt;"",'Example Journal'!C266=$B$2,'Example Journal'!A266&lt;&gt;""),'Example Journal'!F266,"")</f>
        <v/>
      </c>
      <c r="G266" s="6" t="str">
        <f>IF(AND($B$2&lt;&gt;"",'Example Journal'!C266=$B$2,'Example Journal'!A266&lt;&gt;""),'Example Journal'!G266,"")</f>
        <v/>
      </c>
      <c r="H266" s="6" t="str">
        <f>IF(A266="","",SUM(F$6:F266)-SUM(G$6:G266))</f>
        <v/>
      </c>
      <c r="I266" s="7" t="str">
        <f>IF(A266="","",ROW('Example Journal'!A266))</f>
        <v/>
      </c>
    </row>
    <row r="267" spans="1:9" x14ac:dyDescent="0.25">
      <c r="A267" t="str">
        <f>IF(AND($B$2&lt;&gt;"",'Example Journal'!C267=$B$2,'Example Journal'!A267&lt;&gt;""),'Example Journal'!A267,"")</f>
        <v/>
      </c>
      <c r="B267" s="10" t="str">
        <f>IF(AND($B$2&lt;&gt;"",'Example Journal'!C267=$B$2,'Example Journal'!A267&lt;&gt;""),'Example Journal'!B267,"")</f>
        <v/>
      </c>
      <c r="C267" t="str">
        <f>IF(AND($B$2&lt;&gt;"",'Example Journal'!C267=$B$2,'Example Journal'!A267&lt;&gt;""),'Example Journal'!C267,"")</f>
        <v/>
      </c>
      <c r="D267" t="str">
        <f>IF(AND($B$2&lt;&gt;"",'Example Journal'!C267=$B$2,'Example Journal'!A267&lt;&gt;""),'Example Journal'!D267,"")</f>
        <v/>
      </c>
      <c r="E267" t="str">
        <f>IF(AND($B$2&lt;&gt;"",'Example Journal'!C267=$B$2,'Example Journal'!A267&lt;&gt;""),'Example Journal'!E267,"")</f>
        <v/>
      </c>
      <c r="F267" s="6" t="str">
        <f>IF(AND($B$2&lt;&gt;"",'Example Journal'!C267=$B$2,'Example Journal'!A267&lt;&gt;""),'Example Journal'!F267,"")</f>
        <v/>
      </c>
      <c r="G267" s="6" t="str">
        <f>IF(AND($B$2&lt;&gt;"",'Example Journal'!C267=$B$2,'Example Journal'!A267&lt;&gt;""),'Example Journal'!G267,"")</f>
        <v/>
      </c>
      <c r="H267" s="6" t="str">
        <f>IF(A267="","",SUM(F$6:F267)-SUM(G$6:G267))</f>
        <v/>
      </c>
      <c r="I267" s="7" t="str">
        <f>IF(A267="","",ROW('Example Journal'!A267))</f>
        <v/>
      </c>
    </row>
    <row r="268" spans="1:9" x14ac:dyDescent="0.25">
      <c r="A268" t="str">
        <f>IF(AND($B$2&lt;&gt;"",'Example Journal'!C268=$B$2,'Example Journal'!A268&lt;&gt;""),'Example Journal'!A268,"")</f>
        <v/>
      </c>
      <c r="B268" s="10" t="str">
        <f>IF(AND($B$2&lt;&gt;"",'Example Journal'!C268=$B$2,'Example Journal'!A268&lt;&gt;""),'Example Journal'!B268,"")</f>
        <v/>
      </c>
      <c r="C268" t="str">
        <f>IF(AND($B$2&lt;&gt;"",'Example Journal'!C268=$B$2,'Example Journal'!A268&lt;&gt;""),'Example Journal'!C268,"")</f>
        <v/>
      </c>
      <c r="D268" t="str">
        <f>IF(AND($B$2&lt;&gt;"",'Example Journal'!C268=$B$2,'Example Journal'!A268&lt;&gt;""),'Example Journal'!D268,"")</f>
        <v/>
      </c>
      <c r="E268" t="str">
        <f>IF(AND($B$2&lt;&gt;"",'Example Journal'!C268=$B$2,'Example Journal'!A268&lt;&gt;""),'Example Journal'!E268,"")</f>
        <v/>
      </c>
      <c r="F268" s="6" t="str">
        <f>IF(AND($B$2&lt;&gt;"",'Example Journal'!C268=$B$2,'Example Journal'!A268&lt;&gt;""),'Example Journal'!F268,"")</f>
        <v/>
      </c>
      <c r="G268" s="6" t="str">
        <f>IF(AND($B$2&lt;&gt;"",'Example Journal'!C268=$B$2,'Example Journal'!A268&lt;&gt;""),'Example Journal'!G268,"")</f>
        <v/>
      </c>
      <c r="H268" s="6" t="str">
        <f>IF(A268="","",SUM(F$6:F268)-SUM(G$6:G268))</f>
        <v/>
      </c>
      <c r="I268" s="7" t="str">
        <f>IF(A268="","",ROW('Example Journal'!A268))</f>
        <v/>
      </c>
    </row>
    <row r="269" spans="1:9" x14ac:dyDescent="0.25">
      <c r="A269" t="str">
        <f>IF(AND($B$2&lt;&gt;"",'Example Journal'!C269=$B$2,'Example Journal'!A269&lt;&gt;""),'Example Journal'!A269,"")</f>
        <v/>
      </c>
      <c r="B269" s="10" t="str">
        <f>IF(AND($B$2&lt;&gt;"",'Example Journal'!C269=$B$2,'Example Journal'!A269&lt;&gt;""),'Example Journal'!B269,"")</f>
        <v/>
      </c>
      <c r="C269" t="str">
        <f>IF(AND($B$2&lt;&gt;"",'Example Journal'!C269=$B$2,'Example Journal'!A269&lt;&gt;""),'Example Journal'!C269,"")</f>
        <v/>
      </c>
      <c r="D269" t="str">
        <f>IF(AND($B$2&lt;&gt;"",'Example Journal'!C269=$B$2,'Example Journal'!A269&lt;&gt;""),'Example Journal'!D269,"")</f>
        <v/>
      </c>
      <c r="E269" t="str">
        <f>IF(AND($B$2&lt;&gt;"",'Example Journal'!C269=$B$2,'Example Journal'!A269&lt;&gt;""),'Example Journal'!E269,"")</f>
        <v/>
      </c>
      <c r="F269" s="6" t="str">
        <f>IF(AND($B$2&lt;&gt;"",'Example Journal'!C269=$B$2,'Example Journal'!A269&lt;&gt;""),'Example Journal'!F269,"")</f>
        <v/>
      </c>
      <c r="G269" s="6" t="str">
        <f>IF(AND($B$2&lt;&gt;"",'Example Journal'!C269=$B$2,'Example Journal'!A269&lt;&gt;""),'Example Journal'!G269,"")</f>
        <v/>
      </c>
      <c r="H269" s="6" t="str">
        <f>IF(A269="","",SUM(F$6:F269)-SUM(G$6:G269))</f>
        <v/>
      </c>
      <c r="I269" s="7" t="str">
        <f>IF(A269="","",ROW('Example Journal'!A269))</f>
        <v/>
      </c>
    </row>
    <row r="270" spans="1:9" x14ac:dyDescent="0.25">
      <c r="A270" t="str">
        <f>IF(AND($B$2&lt;&gt;"",'Example Journal'!C270=$B$2,'Example Journal'!A270&lt;&gt;""),'Example Journal'!A270,"")</f>
        <v/>
      </c>
      <c r="B270" s="10" t="str">
        <f>IF(AND($B$2&lt;&gt;"",'Example Journal'!C270=$B$2,'Example Journal'!A270&lt;&gt;""),'Example Journal'!B270,"")</f>
        <v/>
      </c>
      <c r="C270" t="str">
        <f>IF(AND($B$2&lt;&gt;"",'Example Journal'!C270=$B$2,'Example Journal'!A270&lt;&gt;""),'Example Journal'!C270,"")</f>
        <v/>
      </c>
      <c r="D270" t="str">
        <f>IF(AND($B$2&lt;&gt;"",'Example Journal'!C270=$B$2,'Example Journal'!A270&lt;&gt;""),'Example Journal'!D270,"")</f>
        <v/>
      </c>
      <c r="E270" t="str">
        <f>IF(AND($B$2&lt;&gt;"",'Example Journal'!C270=$B$2,'Example Journal'!A270&lt;&gt;""),'Example Journal'!E270,"")</f>
        <v/>
      </c>
      <c r="F270" s="6" t="str">
        <f>IF(AND($B$2&lt;&gt;"",'Example Journal'!C270=$B$2,'Example Journal'!A270&lt;&gt;""),'Example Journal'!F270,"")</f>
        <v/>
      </c>
      <c r="G270" s="6" t="str">
        <f>IF(AND($B$2&lt;&gt;"",'Example Journal'!C270=$B$2,'Example Journal'!A270&lt;&gt;""),'Example Journal'!G270,"")</f>
        <v/>
      </c>
      <c r="H270" s="6" t="str">
        <f>IF(A270="","",SUM(F$6:F270)-SUM(G$6:G270))</f>
        <v/>
      </c>
      <c r="I270" s="7" t="str">
        <f>IF(A270="","",ROW('Example Journal'!A270))</f>
        <v/>
      </c>
    </row>
    <row r="271" spans="1:9" x14ac:dyDescent="0.25">
      <c r="A271" t="str">
        <f>IF(AND($B$2&lt;&gt;"",'Example Journal'!C271=$B$2,'Example Journal'!A271&lt;&gt;""),'Example Journal'!A271,"")</f>
        <v/>
      </c>
      <c r="B271" s="10" t="str">
        <f>IF(AND($B$2&lt;&gt;"",'Example Journal'!C271=$B$2,'Example Journal'!A271&lt;&gt;""),'Example Journal'!B271,"")</f>
        <v/>
      </c>
      <c r="C271" t="str">
        <f>IF(AND($B$2&lt;&gt;"",'Example Journal'!C271=$B$2,'Example Journal'!A271&lt;&gt;""),'Example Journal'!C271,"")</f>
        <v/>
      </c>
      <c r="D271" t="str">
        <f>IF(AND($B$2&lt;&gt;"",'Example Journal'!C271=$B$2,'Example Journal'!A271&lt;&gt;""),'Example Journal'!D271,"")</f>
        <v/>
      </c>
      <c r="E271" t="str">
        <f>IF(AND($B$2&lt;&gt;"",'Example Journal'!C271=$B$2,'Example Journal'!A271&lt;&gt;""),'Example Journal'!E271,"")</f>
        <v/>
      </c>
      <c r="F271" s="6" t="str">
        <f>IF(AND($B$2&lt;&gt;"",'Example Journal'!C271=$B$2,'Example Journal'!A271&lt;&gt;""),'Example Journal'!F271,"")</f>
        <v/>
      </c>
      <c r="G271" s="6" t="str">
        <f>IF(AND($B$2&lt;&gt;"",'Example Journal'!C271=$B$2,'Example Journal'!A271&lt;&gt;""),'Example Journal'!G271,"")</f>
        <v/>
      </c>
      <c r="H271" s="6" t="str">
        <f>IF(A271="","",SUM(F$6:F271)-SUM(G$6:G271))</f>
        <v/>
      </c>
      <c r="I271" s="7" t="str">
        <f>IF(A271="","",ROW('Example Journal'!A271))</f>
        <v/>
      </c>
    </row>
    <row r="272" spans="1:9" x14ac:dyDescent="0.25">
      <c r="A272" t="str">
        <f>IF(AND($B$2&lt;&gt;"",'Example Journal'!C272=$B$2,'Example Journal'!A272&lt;&gt;""),'Example Journal'!A272,"")</f>
        <v/>
      </c>
      <c r="B272" s="10" t="str">
        <f>IF(AND($B$2&lt;&gt;"",'Example Journal'!C272=$B$2,'Example Journal'!A272&lt;&gt;""),'Example Journal'!B272,"")</f>
        <v/>
      </c>
      <c r="C272" t="str">
        <f>IF(AND($B$2&lt;&gt;"",'Example Journal'!C272=$B$2,'Example Journal'!A272&lt;&gt;""),'Example Journal'!C272,"")</f>
        <v/>
      </c>
      <c r="D272" t="str">
        <f>IF(AND($B$2&lt;&gt;"",'Example Journal'!C272=$B$2,'Example Journal'!A272&lt;&gt;""),'Example Journal'!D272,"")</f>
        <v/>
      </c>
      <c r="E272" t="str">
        <f>IF(AND($B$2&lt;&gt;"",'Example Journal'!C272=$B$2,'Example Journal'!A272&lt;&gt;""),'Example Journal'!E272,"")</f>
        <v/>
      </c>
      <c r="F272" s="6" t="str">
        <f>IF(AND($B$2&lt;&gt;"",'Example Journal'!C272=$B$2,'Example Journal'!A272&lt;&gt;""),'Example Journal'!F272,"")</f>
        <v/>
      </c>
      <c r="G272" s="6" t="str">
        <f>IF(AND($B$2&lt;&gt;"",'Example Journal'!C272=$B$2,'Example Journal'!A272&lt;&gt;""),'Example Journal'!G272,"")</f>
        <v/>
      </c>
      <c r="H272" s="6" t="str">
        <f>IF(A272="","",SUM(F$6:F272)-SUM(G$6:G272))</f>
        <v/>
      </c>
      <c r="I272" s="7" t="str">
        <f>IF(A272="","",ROW('Example Journal'!A272))</f>
        <v/>
      </c>
    </row>
    <row r="273" spans="1:9" x14ac:dyDescent="0.25">
      <c r="A273" t="str">
        <f>IF(AND($B$2&lt;&gt;"",'Example Journal'!C273=$B$2,'Example Journal'!A273&lt;&gt;""),'Example Journal'!A273,"")</f>
        <v/>
      </c>
      <c r="B273" s="10" t="str">
        <f>IF(AND($B$2&lt;&gt;"",'Example Journal'!C273=$B$2,'Example Journal'!A273&lt;&gt;""),'Example Journal'!B273,"")</f>
        <v/>
      </c>
      <c r="C273" t="str">
        <f>IF(AND($B$2&lt;&gt;"",'Example Journal'!C273=$B$2,'Example Journal'!A273&lt;&gt;""),'Example Journal'!C273,"")</f>
        <v/>
      </c>
      <c r="D273" t="str">
        <f>IF(AND($B$2&lt;&gt;"",'Example Journal'!C273=$B$2,'Example Journal'!A273&lt;&gt;""),'Example Journal'!D273,"")</f>
        <v/>
      </c>
      <c r="E273" t="str">
        <f>IF(AND($B$2&lt;&gt;"",'Example Journal'!C273=$B$2,'Example Journal'!A273&lt;&gt;""),'Example Journal'!E273,"")</f>
        <v/>
      </c>
      <c r="F273" s="6" t="str">
        <f>IF(AND($B$2&lt;&gt;"",'Example Journal'!C273=$B$2,'Example Journal'!A273&lt;&gt;""),'Example Journal'!F273,"")</f>
        <v/>
      </c>
      <c r="G273" s="6" t="str">
        <f>IF(AND($B$2&lt;&gt;"",'Example Journal'!C273=$B$2,'Example Journal'!A273&lt;&gt;""),'Example Journal'!G273,"")</f>
        <v/>
      </c>
      <c r="H273" s="6" t="str">
        <f>IF(A273="","",SUM(F$6:F273)-SUM(G$6:G273))</f>
        <v/>
      </c>
      <c r="I273" s="7" t="str">
        <f>IF(A273="","",ROW('Example Journal'!A273))</f>
        <v/>
      </c>
    </row>
    <row r="274" spans="1:9" x14ac:dyDescent="0.25">
      <c r="A274" t="str">
        <f>IF(AND($B$2&lt;&gt;"",'Example Journal'!C274=$B$2,'Example Journal'!A274&lt;&gt;""),'Example Journal'!A274,"")</f>
        <v/>
      </c>
      <c r="B274" s="10" t="str">
        <f>IF(AND($B$2&lt;&gt;"",'Example Journal'!C274=$B$2,'Example Journal'!A274&lt;&gt;""),'Example Journal'!B274,"")</f>
        <v/>
      </c>
      <c r="C274" t="str">
        <f>IF(AND($B$2&lt;&gt;"",'Example Journal'!C274=$B$2,'Example Journal'!A274&lt;&gt;""),'Example Journal'!C274,"")</f>
        <v/>
      </c>
      <c r="D274" t="str">
        <f>IF(AND($B$2&lt;&gt;"",'Example Journal'!C274=$B$2,'Example Journal'!A274&lt;&gt;""),'Example Journal'!D274,"")</f>
        <v/>
      </c>
      <c r="E274" t="str">
        <f>IF(AND($B$2&lt;&gt;"",'Example Journal'!C274=$B$2,'Example Journal'!A274&lt;&gt;""),'Example Journal'!E274,"")</f>
        <v/>
      </c>
      <c r="F274" s="6" t="str">
        <f>IF(AND($B$2&lt;&gt;"",'Example Journal'!C274=$B$2,'Example Journal'!A274&lt;&gt;""),'Example Journal'!F274,"")</f>
        <v/>
      </c>
      <c r="G274" s="6" t="str">
        <f>IF(AND($B$2&lt;&gt;"",'Example Journal'!C274=$B$2,'Example Journal'!A274&lt;&gt;""),'Example Journal'!G274,"")</f>
        <v/>
      </c>
      <c r="H274" s="6" t="str">
        <f>IF(A274="","",SUM(F$6:F274)-SUM(G$6:G274))</f>
        <v/>
      </c>
      <c r="I274" s="7" t="str">
        <f>IF(A274="","",ROW('Example Journal'!A274))</f>
        <v/>
      </c>
    </row>
    <row r="275" spans="1:9" x14ac:dyDescent="0.25">
      <c r="A275" t="str">
        <f>IF(AND($B$2&lt;&gt;"",'Example Journal'!C275=$B$2,'Example Journal'!A275&lt;&gt;""),'Example Journal'!A275,"")</f>
        <v/>
      </c>
      <c r="B275" s="10" t="str">
        <f>IF(AND($B$2&lt;&gt;"",'Example Journal'!C275=$B$2,'Example Journal'!A275&lt;&gt;""),'Example Journal'!B275,"")</f>
        <v/>
      </c>
      <c r="C275" t="str">
        <f>IF(AND($B$2&lt;&gt;"",'Example Journal'!C275=$B$2,'Example Journal'!A275&lt;&gt;""),'Example Journal'!C275,"")</f>
        <v/>
      </c>
      <c r="D275" t="str">
        <f>IF(AND($B$2&lt;&gt;"",'Example Journal'!C275=$B$2,'Example Journal'!A275&lt;&gt;""),'Example Journal'!D275,"")</f>
        <v/>
      </c>
      <c r="E275" t="str">
        <f>IF(AND($B$2&lt;&gt;"",'Example Journal'!C275=$B$2,'Example Journal'!A275&lt;&gt;""),'Example Journal'!E275,"")</f>
        <v/>
      </c>
      <c r="F275" s="6" t="str">
        <f>IF(AND($B$2&lt;&gt;"",'Example Journal'!C275=$B$2,'Example Journal'!A275&lt;&gt;""),'Example Journal'!F275,"")</f>
        <v/>
      </c>
      <c r="G275" s="6" t="str">
        <f>IF(AND($B$2&lt;&gt;"",'Example Journal'!C275=$B$2,'Example Journal'!A275&lt;&gt;""),'Example Journal'!G275,"")</f>
        <v/>
      </c>
      <c r="H275" s="6" t="str">
        <f>IF(A275="","",SUM(F$6:F275)-SUM(G$6:G275))</f>
        <v/>
      </c>
      <c r="I275" s="7" t="str">
        <f>IF(A275="","",ROW('Example Journal'!A275))</f>
        <v/>
      </c>
    </row>
    <row r="276" spans="1:9" x14ac:dyDescent="0.25">
      <c r="A276" t="str">
        <f>IF(AND($B$2&lt;&gt;"",'Example Journal'!C276=$B$2,'Example Journal'!A276&lt;&gt;""),'Example Journal'!A276,"")</f>
        <v/>
      </c>
      <c r="B276" s="10" t="str">
        <f>IF(AND($B$2&lt;&gt;"",'Example Journal'!C276=$B$2,'Example Journal'!A276&lt;&gt;""),'Example Journal'!B276,"")</f>
        <v/>
      </c>
      <c r="C276" t="str">
        <f>IF(AND($B$2&lt;&gt;"",'Example Journal'!C276=$B$2,'Example Journal'!A276&lt;&gt;""),'Example Journal'!C276,"")</f>
        <v/>
      </c>
      <c r="D276" t="str">
        <f>IF(AND($B$2&lt;&gt;"",'Example Journal'!C276=$B$2,'Example Journal'!A276&lt;&gt;""),'Example Journal'!D276,"")</f>
        <v/>
      </c>
      <c r="E276" t="str">
        <f>IF(AND($B$2&lt;&gt;"",'Example Journal'!C276=$B$2,'Example Journal'!A276&lt;&gt;""),'Example Journal'!E276,"")</f>
        <v/>
      </c>
      <c r="F276" s="6" t="str">
        <f>IF(AND($B$2&lt;&gt;"",'Example Journal'!C276=$B$2,'Example Journal'!A276&lt;&gt;""),'Example Journal'!F276,"")</f>
        <v/>
      </c>
      <c r="G276" s="6" t="str">
        <f>IF(AND($B$2&lt;&gt;"",'Example Journal'!C276=$B$2,'Example Journal'!A276&lt;&gt;""),'Example Journal'!G276,"")</f>
        <v/>
      </c>
      <c r="H276" s="6" t="str">
        <f>IF(A276="","",SUM(F$6:F276)-SUM(G$6:G276))</f>
        <v/>
      </c>
      <c r="I276" s="7" t="str">
        <f>IF(A276="","",ROW('Example Journal'!A276))</f>
        <v/>
      </c>
    </row>
    <row r="277" spans="1:9" x14ac:dyDescent="0.25">
      <c r="A277" t="str">
        <f>IF(AND($B$2&lt;&gt;"",'Example Journal'!C277=$B$2,'Example Journal'!A277&lt;&gt;""),'Example Journal'!A277,"")</f>
        <v/>
      </c>
      <c r="B277" s="10" t="str">
        <f>IF(AND($B$2&lt;&gt;"",'Example Journal'!C277=$B$2,'Example Journal'!A277&lt;&gt;""),'Example Journal'!B277,"")</f>
        <v/>
      </c>
      <c r="C277" t="str">
        <f>IF(AND($B$2&lt;&gt;"",'Example Journal'!C277=$B$2,'Example Journal'!A277&lt;&gt;""),'Example Journal'!C277,"")</f>
        <v/>
      </c>
      <c r="D277" t="str">
        <f>IF(AND($B$2&lt;&gt;"",'Example Journal'!C277=$B$2,'Example Journal'!A277&lt;&gt;""),'Example Journal'!D277,"")</f>
        <v/>
      </c>
      <c r="E277" t="str">
        <f>IF(AND($B$2&lt;&gt;"",'Example Journal'!C277=$B$2,'Example Journal'!A277&lt;&gt;""),'Example Journal'!E277,"")</f>
        <v/>
      </c>
      <c r="F277" s="6" t="str">
        <f>IF(AND($B$2&lt;&gt;"",'Example Journal'!C277=$B$2,'Example Journal'!A277&lt;&gt;""),'Example Journal'!F277,"")</f>
        <v/>
      </c>
      <c r="G277" s="6" t="str">
        <f>IF(AND($B$2&lt;&gt;"",'Example Journal'!C277=$B$2,'Example Journal'!A277&lt;&gt;""),'Example Journal'!G277,"")</f>
        <v/>
      </c>
      <c r="H277" s="6" t="str">
        <f>IF(A277="","",SUM(F$6:F277)-SUM(G$6:G277))</f>
        <v/>
      </c>
      <c r="I277" s="7" t="str">
        <f>IF(A277="","",ROW('Example Journal'!A277))</f>
        <v/>
      </c>
    </row>
    <row r="278" spans="1:9" x14ac:dyDescent="0.25">
      <c r="A278" t="str">
        <f>IF(AND($B$2&lt;&gt;"",'Example Journal'!C278=$B$2,'Example Journal'!A278&lt;&gt;""),'Example Journal'!A278,"")</f>
        <v/>
      </c>
      <c r="B278" s="10" t="str">
        <f>IF(AND($B$2&lt;&gt;"",'Example Journal'!C278=$B$2,'Example Journal'!A278&lt;&gt;""),'Example Journal'!B278,"")</f>
        <v/>
      </c>
      <c r="C278" t="str">
        <f>IF(AND($B$2&lt;&gt;"",'Example Journal'!C278=$B$2,'Example Journal'!A278&lt;&gt;""),'Example Journal'!C278,"")</f>
        <v/>
      </c>
      <c r="D278" t="str">
        <f>IF(AND($B$2&lt;&gt;"",'Example Journal'!C278=$B$2,'Example Journal'!A278&lt;&gt;""),'Example Journal'!D278,"")</f>
        <v/>
      </c>
      <c r="E278" t="str">
        <f>IF(AND($B$2&lt;&gt;"",'Example Journal'!C278=$B$2,'Example Journal'!A278&lt;&gt;""),'Example Journal'!E278,"")</f>
        <v/>
      </c>
      <c r="F278" s="6" t="str">
        <f>IF(AND($B$2&lt;&gt;"",'Example Journal'!C278=$B$2,'Example Journal'!A278&lt;&gt;""),'Example Journal'!F278,"")</f>
        <v/>
      </c>
      <c r="G278" s="6" t="str">
        <f>IF(AND($B$2&lt;&gt;"",'Example Journal'!C278=$B$2,'Example Journal'!A278&lt;&gt;""),'Example Journal'!G278,"")</f>
        <v/>
      </c>
      <c r="H278" s="6" t="str">
        <f>IF(A278="","",SUM(F$6:F278)-SUM(G$6:G278))</f>
        <v/>
      </c>
      <c r="I278" s="7" t="str">
        <f>IF(A278="","",ROW('Example Journal'!A278))</f>
        <v/>
      </c>
    </row>
    <row r="279" spans="1:9" x14ac:dyDescent="0.25">
      <c r="A279" t="str">
        <f>IF(AND($B$2&lt;&gt;"",'Example Journal'!C279=$B$2,'Example Journal'!A279&lt;&gt;""),'Example Journal'!A279,"")</f>
        <v/>
      </c>
      <c r="B279" s="10" t="str">
        <f>IF(AND($B$2&lt;&gt;"",'Example Journal'!C279=$B$2,'Example Journal'!A279&lt;&gt;""),'Example Journal'!B279,"")</f>
        <v/>
      </c>
      <c r="C279" t="str">
        <f>IF(AND($B$2&lt;&gt;"",'Example Journal'!C279=$B$2,'Example Journal'!A279&lt;&gt;""),'Example Journal'!C279,"")</f>
        <v/>
      </c>
      <c r="D279" t="str">
        <f>IF(AND($B$2&lt;&gt;"",'Example Journal'!C279=$B$2,'Example Journal'!A279&lt;&gt;""),'Example Journal'!D279,"")</f>
        <v/>
      </c>
      <c r="E279" t="str">
        <f>IF(AND($B$2&lt;&gt;"",'Example Journal'!C279=$B$2,'Example Journal'!A279&lt;&gt;""),'Example Journal'!E279,"")</f>
        <v/>
      </c>
      <c r="F279" s="6" t="str">
        <f>IF(AND($B$2&lt;&gt;"",'Example Journal'!C279=$B$2,'Example Journal'!A279&lt;&gt;""),'Example Journal'!F279,"")</f>
        <v/>
      </c>
      <c r="G279" s="6" t="str">
        <f>IF(AND($B$2&lt;&gt;"",'Example Journal'!C279=$B$2,'Example Journal'!A279&lt;&gt;""),'Example Journal'!G279,"")</f>
        <v/>
      </c>
      <c r="H279" s="6" t="str">
        <f>IF(A279="","",SUM(F$6:F279)-SUM(G$6:G279))</f>
        <v/>
      </c>
      <c r="I279" s="7" t="str">
        <f>IF(A279="","",ROW('Example Journal'!A279))</f>
        <v/>
      </c>
    </row>
    <row r="280" spans="1:9" x14ac:dyDescent="0.25">
      <c r="A280" t="str">
        <f>IF(AND($B$2&lt;&gt;"",'Example Journal'!C280=$B$2,'Example Journal'!A280&lt;&gt;""),'Example Journal'!A280,"")</f>
        <v/>
      </c>
      <c r="B280" s="10" t="str">
        <f>IF(AND($B$2&lt;&gt;"",'Example Journal'!C280=$B$2,'Example Journal'!A280&lt;&gt;""),'Example Journal'!B280,"")</f>
        <v/>
      </c>
      <c r="C280" t="str">
        <f>IF(AND($B$2&lt;&gt;"",'Example Journal'!C280=$B$2,'Example Journal'!A280&lt;&gt;""),'Example Journal'!C280,"")</f>
        <v/>
      </c>
      <c r="D280" t="str">
        <f>IF(AND($B$2&lt;&gt;"",'Example Journal'!C280=$B$2,'Example Journal'!A280&lt;&gt;""),'Example Journal'!D280,"")</f>
        <v/>
      </c>
      <c r="E280" t="str">
        <f>IF(AND($B$2&lt;&gt;"",'Example Journal'!C280=$B$2,'Example Journal'!A280&lt;&gt;""),'Example Journal'!E280,"")</f>
        <v/>
      </c>
      <c r="F280" s="6" t="str">
        <f>IF(AND($B$2&lt;&gt;"",'Example Journal'!C280=$B$2,'Example Journal'!A280&lt;&gt;""),'Example Journal'!F280,"")</f>
        <v/>
      </c>
      <c r="G280" s="6" t="str">
        <f>IF(AND($B$2&lt;&gt;"",'Example Journal'!C280=$B$2,'Example Journal'!A280&lt;&gt;""),'Example Journal'!G280,"")</f>
        <v/>
      </c>
      <c r="H280" s="6" t="str">
        <f>IF(A280="","",SUM(F$6:F280)-SUM(G$6:G280))</f>
        <v/>
      </c>
      <c r="I280" s="7" t="str">
        <f>IF(A280="","",ROW('Example Journal'!A280))</f>
        <v/>
      </c>
    </row>
    <row r="281" spans="1:9" x14ac:dyDescent="0.25">
      <c r="A281" t="str">
        <f>IF(AND($B$2&lt;&gt;"",'Example Journal'!C281=$B$2,'Example Journal'!A281&lt;&gt;""),'Example Journal'!A281,"")</f>
        <v/>
      </c>
      <c r="B281" s="10" t="str">
        <f>IF(AND($B$2&lt;&gt;"",'Example Journal'!C281=$B$2,'Example Journal'!A281&lt;&gt;""),'Example Journal'!B281,"")</f>
        <v/>
      </c>
      <c r="C281" t="str">
        <f>IF(AND($B$2&lt;&gt;"",'Example Journal'!C281=$B$2,'Example Journal'!A281&lt;&gt;""),'Example Journal'!C281,"")</f>
        <v/>
      </c>
      <c r="D281" t="str">
        <f>IF(AND($B$2&lt;&gt;"",'Example Journal'!C281=$B$2,'Example Journal'!A281&lt;&gt;""),'Example Journal'!D281,"")</f>
        <v/>
      </c>
      <c r="E281" t="str">
        <f>IF(AND($B$2&lt;&gt;"",'Example Journal'!C281=$B$2,'Example Journal'!A281&lt;&gt;""),'Example Journal'!E281,"")</f>
        <v/>
      </c>
      <c r="F281" s="6" t="str">
        <f>IF(AND($B$2&lt;&gt;"",'Example Journal'!C281=$B$2,'Example Journal'!A281&lt;&gt;""),'Example Journal'!F281,"")</f>
        <v/>
      </c>
      <c r="G281" s="6" t="str">
        <f>IF(AND($B$2&lt;&gt;"",'Example Journal'!C281=$B$2,'Example Journal'!A281&lt;&gt;""),'Example Journal'!G281,"")</f>
        <v/>
      </c>
      <c r="H281" s="6" t="str">
        <f>IF(A281="","",SUM(F$6:F281)-SUM(G$6:G281))</f>
        <v/>
      </c>
      <c r="I281" s="7" t="str">
        <f>IF(A281="","",ROW('Example Journal'!A281))</f>
        <v/>
      </c>
    </row>
    <row r="282" spans="1:9" x14ac:dyDescent="0.25">
      <c r="A282" t="str">
        <f>IF(AND($B$2&lt;&gt;"",'Example Journal'!C282=$B$2,'Example Journal'!A282&lt;&gt;""),'Example Journal'!A282,"")</f>
        <v/>
      </c>
      <c r="B282" s="10" t="str">
        <f>IF(AND($B$2&lt;&gt;"",'Example Journal'!C282=$B$2,'Example Journal'!A282&lt;&gt;""),'Example Journal'!B282,"")</f>
        <v/>
      </c>
      <c r="C282" t="str">
        <f>IF(AND($B$2&lt;&gt;"",'Example Journal'!C282=$B$2,'Example Journal'!A282&lt;&gt;""),'Example Journal'!C282,"")</f>
        <v/>
      </c>
      <c r="D282" t="str">
        <f>IF(AND($B$2&lt;&gt;"",'Example Journal'!C282=$B$2,'Example Journal'!A282&lt;&gt;""),'Example Journal'!D282,"")</f>
        <v/>
      </c>
      <c r="E282" t="str">
        <f>IF(AND($B$2&lt;&gt;"",'Example Journal'!C282=$B$2,'Example Journal'!A282&lt;&gt;""),'Example Journal'!E282,"")</f>
        <v/>
      </c>
      <c r="F282" s="6" t="str">
        <f>IF(AND($B$2&lt;&gt;"",'Example Journal'!C282=$B$2,'Example Journal'!A282&lt;&gt;""),'Example Journal'!F282,"")</f>
        <v/>
      </c>
      <c r="G282" s="6" t="str">
        <f>IF(AND($B$2&lt;&gt;"",'Example Journal'!C282=$B$2,'Example Journal'!A282&lt;&gt;""),'Example Journal'!G282,"")</f>
        <v/>
      </c>
      <c r="H282" s="6" t="str">
        <f>IF(A282="","",SUM(F$6:F282)-SUM(G$6:G282))</f>
        <v/>
      </c>
      <c r="I282" s="7" t="str">
        <f>IF(A282="","",ROW('Example Journal'!A282))</f>
        <v/>
      </c>
    </row>
    <row r="283" spans="1:9" x14ac:dyDescent="0.25">
      <c r="A283" t="str">
        <f>IF(AND($B$2&lt;&gt;"",'Example Journal'!C283=$B$2,'Example Journal'!A283&lt;&gt;""),'Example Journal'!A283,"")</f>
        <v/>
      </c>
      <c r="B283" s="10" t="str">
        <f>IF(AND($B$2&lt;&gt;"",'Example Journal'!C283=$B$2,'Example Journal'!A283&lt;&gt;""),'Example Journal'!B283,"")</f>
        <v/>
      </c>
      <c r="C283" t="str">
        <f>IF(AND($B$2&lt;&gt;"",'Example Journal'!C283=$B$2,'Example Journal'!A283&lt;&gt;""),'Example Journal'!C283,"")</f>
        <v/>
      </c>
      <c r="D283" t="str">
        <f>IF(AND($B$2&lt;&gt;"",'Example Journal'!C283=$B$2,'Example Journal'!A283&lt;&gt;""),'Example Journal'!D283,"")</f>
        <v/>
      </c>
      <c r="E283" t="str">
        <f>IF(AND($B$2&lt;&gt;"",'Example Journal'!C283=$B$2,'Example Journal'!A283&lt;&gt;""),'Example Journal'!E283,"")</f>
        <v/>
      </c>
      <c r="F283" s="6" t="str">
        <f>IF(AND($B$2&lt;&gt;"",'Example Journal'!C283=$B$2,'Example Journal'!A283&lt;&gt;""),'Example Journal'!F283,"")</f>
        <v/>
      </c>
      <c r="G283" s="6" t="str">
        <f>IF(AND($B$2&lt;&gt;"",'Example Journal'!C283=$B$2,'Example Journal'!A283&lt;&gt;""),'Example Journal'!G283,"")</f>
        <v/>
      </c>
      <c r="H283" s="6" t="str">
        <f>IF(A283="","",SUM(F$6:F283)-SUM(G$6:G283))</f>
        <v/>
      </c>
      <c r="I283" s="7" t="str">
        <f>IF(A283="","",ROW('Example Journal'!A283))</f>
        <v/>
      </c>
    </row>
    <row r="284" spans="1:9" x14ac:dyDescent="0.25">
      <c r="A284" t="str">
        <f>IF(AND($B$2&lt;&gt;"",'Example Journal'!C284=$B$2,'Example Journal'!A284&lt;&gt;""),'Example Journal'!A284,"")</f>
        <v/>
      </c>
      <c r="B284" s="10" t="str">
        <f>IF(AND($B$2&lt;&gt;"",'Example Journal'!C284=$B$2,'Example Journal'!A284&lt;&gt;""),'Example Journal'!B284,"")</f>
        <v/>
      </c>
      <c r="C284" t="str">
        <f>IF(AND($B$2&lt;&gt;"",'Example Journal'!C284=$B$2,'Example Journal'!A284&lt;&gt;""),'Example Journal'!C284,"")</f>
        <v/>
      </c>
      <c r="D284" t="str">
        <f>IF(AND($B$2&lt;&gt;"",'Example Journal'!C284=$B$2,'Example Journal'!A284&lt;&gt;""),'Example Journal'!D284,"")</f>
        <v/>
      </c>
      <c r="E284" t="str">
        <f>IF(AND($B$2&lt;&gt;"",'Example Journal'!C284=$B$2,'Example Journal'!A284&lt;&gt;""),'Example Journal'!E284,"")</f>
        <v/>
      </c>
      <c r="F284" s="6" t="str">
        <f>IF(AND($B$2&lt;&gt;"",'Example Journal'!C284=$B$2,'Example Journal'!A284&lt;&gt;""),'Example Journal'!F284,"")</f>
        <v/>
      </c>
      <c r="G284" s="6" t="str">
        <f>IF(AND($B$2&lt;&gt;"",'Example Journal'!C284=$B$2,'Example Journal'!A284&lt;&gt;""),'Example Journal'!G284,"")</f>
        <v/>
      </c>
      <c r="H284" s="6" t="str">
        <f>IF(A284="","",SUM(F$6:F284)-SUM(G$6:G284))</f>
        <v/>
      </c>
      <c r="I284" s="7" t="str">
        <f>IF(A284="","",ROW('Example Journal'!A284))</f>
        <v/>
      </c>
    </row>
    <row r="285" spans="1:9" x14ac:dyDescent="0.25">
      <c r="A285" t="str">
        <f>IF(AND($B$2&lt;&gt;"",'Example Journal'!C285=$B$2,'Example Journal'!A285&lt;&gt;""),'Example Journal'!A285,"")</f>
        <v/>
      </c>
      <c r="B285" s="10" t="str">
        <f>IF(AND($B$2&lt;&gt;"",'Example Journal'!C285=$B$2,'Example Journal'!A285&lt;&gt;""),'Example Journal'!B285,"")</f>
        <v/>
      </c>
      <c r="C285" t="str">
        <f>IF(AND($B$2&lt;&gt;"",'Example Journal'!C285=$B$2,'Example Journal'!A285&lt;&gt;""),'Example Journal'!C285,"")</f>
        <v/>
      </c>
      <c r="D285" t="str">
        <f>IF(AND($B$2&lt;&gt;"",'Example Journal'!C285=$B$2,'Example Journal'!A285&lt;&gt;""),'Example Journal'!D285,"")</f>
        <v/>
      </c>
      <c r="E285" t="str">
        <f>IF(AND($B$2&lt;&gt;"",'Example Journal'!C285=$B$2,'Example Journal'!A285&lt;&gt;""),'Example Journal'!E285,"")</f>
        <v/>
      </c>
      <c r="F285" s="6" t="str">
        <f>IF(AND($B$2&lt;&gt;"",'Example Journal'!C285=$B$2,'Example Journal'!A285&lt;&gt;""),'Example Journal'!F285,"")</f>
        <v/>
      </c>
      <c r="G285" s="6" t="str">
        <f>IF(AND($B$2&lt;&gt;"",'Example Journal'!C285=$B$2,'Example Journal'!A285&lt;&gt;""),'Example Journal'!G285,"")</f>
        <v/>
      </c>
      <c r="H285" s="6" t="str">
        <f>IF(A285="","",SUM(F$6:F285)-SUM(G$6:G285))</f>
        <v/>
      </c>
      <c r="I285" s="7" t="str">
        <f>IF(A285="","",ROW('Example Journal'!A285))</f>
        <v/>
      </c>
    </row>
    <row r="286" spans="1:9" x14ac:dyDescent="0.25">
      <c r="A286" t="str">
        <f>IF(AND($B$2&lt;&gt;"",'Example Journal'!C286=$B$2,'Example Journal'!A286&lt;&gt;""),'Example Journal'!A286,"")</f>
        <v/>
      </c>
      <c r="B286" s="10" t="str">
        <f>IF(AND($B$2&lt;&gt;"",'Example Journal'!C286=$B$2,'Example Journal'!A286&lt;&gt;""),'Example Journal'!B286,"")</f>
        <v/>
      </c>
      <c r="C286" t="str">
        <f>IF(AND($B$2&lt;&gt;"",'Example Journal'!C286=$B$2,'Example Journal'!A286&lt;&gt;""),'Example Journal'!C286,"")</f>
        <v/>
      </c>
      <c r="D286" t="str">
        <f>IF(AND($B$2&lt;&gt;"",'Example Journal'!C286=$B$2,'Example Journal'!A286&lt;&gt;""),'Example Journal'!D286,"")</f>
        <v/>
      </c>
      <c r="E286" t="str">
        <f>IF(AND($B$2&lt;&gt;"",'Example Journal'!C286=$B$2,'Example Journal'!A286&lt;&gt;""),'Example Journal'!E286,"")</f>
        <v/>
      </c>
      <c r="F286" s="6" t="str">
        <f>IF(AND($B$2&lt;&gt;"",'Example Journal'!C286=$B$2,'Example Journal'!A286&lt;&gt;""),'Example Journal'!F286,"")</f>
        <v/>
      </c>
      <c r="G286" s="6" t="str">
        <f>IF(AND($B$2&lt;&gt;"",'Example Journal'!C286=$B$2,'Example Journal'!A286&lt;&gt;""),'Example Journal'!G286,"")</f>
        <v/>
      </c>
      <c r="H286" s="6" t="str">
        <f>IF(A286="","",SUM(F$6:F286)-SUM(G$6:G286))</f>
        <v/>
      </c>
      <c r="I286" s="7" t="str">
        <f>IF(A286="","",ROW('Example Journal'!A286))</f>
        <v/>
      </c>
    </row>
    <row r="287" spans="1:9" x14ac:dyDescent="0.25">
      <c r="A287" t="str">
        <f>IF(AND($B$2&lt;&gt;"",'Example Journal'!C287=$B$2,'Example Journal'!A287&lt;&gt;""),'Example Journal'!A287,"")</f>
        <v/>
      </c>
      <c r="B287" s="10" t="str">
        <f>IF(AND($B$2&lt;&gt;"",'Example Journal'!C287=$B$2,'Example Journal'!A287&lt;&gt;""),'Example Journal'!B287,"")</f>
        <v/>
      </c>
      <c r="C287" t="str">
        <f>IF(AND($B$2&lt;&gt;"",'Example Journal'!C287=$B$2,'Example Journal'!A287&lt;&gt;""),'Example Journal'!C287,"")</f>
        <v/>
      </c>
      <c r="D287" t="str">
        <f>IF(AND($B$2&lt;&gt;"",'Example Journal'!C287=$B$2,'Example Journal'!A287&lt;&gt;""),'Example Journal'!D287,"")</f>
        <v/>
      </c>
      <c r="E287" t="str">
        <f>IF(AND($B$2&lt;&gt;"",'Example Journal'!C287=$B$2,'Example Journal'!A287&lt;&gt;""),'Example Journal'!E287,"")</f>
        <v/>
      </c>
      <c r="F287" s="6" t="str">
        <f>IF(AND($B$2&lt;&gt;"",'Example Journal'!C287=$B$2,'Example Journal'!A287&lt;&gt;""),'Example Journal'!F287,"")</f>
        <v/>
      </c>
      <c r="G287" s="6" t="str">
        <f>IF(AND($B$2&lt;&gt;"",'Example Journal'!C287=$B$2,'Example Journal'!A287&lt;&gt;""),'Example Journal'!G287,"")</f>
        <v/>
      </c>
      <c r="H287" s="6" t="str">
        <f>IF(A287="","",SUM(F$6:F287)-SUM(G$6:G287))</f>
        <v/>
      </c>
      <c r="I287" s="7" t="str">
        <f>IF(A287="","",ROW('Example Journal'!A287))</f>
        <v/>
      </c>
    </row>
    <row r="288" spans="1:9" x14ac:dyDescent="0.25">
      <c r="A288" t="str">
        <f>IF(AND($B$2&lt;&gt;"",'Example Journal'!C288=$B$2,'Example Journal'!A288&lt;&gt;""),'Example Journal'!A288,"")</f>
        <v/>
      </c>
      <c r="B288" s="10" t="str">
        <f>IF(AND($B$2&lt;&gt;"",'Example Journal'!C288=$B$2,'Example Journal'!A288&lt;&gt;""),'Example Journal'!B288,"")</f>
        <v/>
      </c>
      <c r="C288" t="str">
        <f>IF(AND($B$2&lt;&gt;"",'Example Journal'!C288=$B$2,'Example Journal'!A288&lt;&gt;""),'Example Journal'!C288,"")</f>
        <v/>
      </c>
      <c r="D288" t="str">
        <f>IF(AND($B$2&lt;&gt;"",'Example Journal'!C288=$B$2,'Example Journal'!A288&lt;&gt;""),'Example Journal'!D288,"")</f>
        <v/>
      </c>
      <c r="E288" t="str">
        <f>IF(AND($B$2&lt;&gt;"",'Example Journal'!C288=$B$2,'Example Journal'!A288&lt;&gt;""),'Example Journal'!E288,"")</f>
        <v/>
      </c>
      <c r="F288" s="6" t="str">
        <f>IF(AND($B$2&lt;&gt;"",'Example Journal'!C288=$B$2,'Example Journal'!A288&lt;&gt;""),'Example Journal'!F288,"")</f>
        <v/>
      </c>
      <c r="G288" s="6" t="str">
        <f>IF(AND($B$2&lt;&gt;"",'Example Journal'!C288=$B$2,'Example Journal'!A288&lt;&gt;""),'Example Journal'!G288,"")</f>
        <v/>
      </c>
      <c r="H288" s="6" t="str">
        <f>IF(A288="","",SUM(F$6:F288)-SUM(G$6:G288))</f>
        <v/>
      </c>
      <c r="I288" s="7" t="str">
        <f>IF(A288="","",ROW('Example Journal'!A288))</f>
        <v/>
      </c>
    </row>
    <row r="289" spans="1:9" x14ac:dyDescent="0.25">
      <c r="A289" t="str">
        <f>IF(AND($B$2&lt;&gt;"",'Example Journal'!C289=$B$2,'Example Journal'!A289&lt;&gt;""),'Example Journal'!A289,"")</f>
        <v/>
      </c>
      <c r="B289" s="10" t="str">
        <f>IF(AND($B$2&lt;&gt;"",'Example Journal'!C289=$B$2,'Example Journal'!A289&lt;&gt;""),'Example Journal'!B289,"")</f>
        <v/>
      </c>
      <c r="C289" t="str">
        <f>IF(AND($B$2&lt;&gt;"",'Example Journal'!C289=$B$2,'Example Journal'!A289&lt;&gt;""),'Example Journal'!C289,"")</f>
        <v/>
      </c>
      <c r="D289" t="str">
        <f>IF(AND($B$2&lt;&gt;"",'Example Journal'!C289=$B$2,'Example Journal'!A289&lt;&gt;""),'Example Journal'!D289,"")</f>
        <v/>
      </c>
      <c r="E289" t="str">
        <f>IF(AND($B$2&lt;&gt;"",'Example Journal'!C289=$B$2,'Example Journal'!A289&lt;&gt;""),'Example Journal'!E289,"")</f>
        <v/>
      </c>
      <c r="F289" s="6" t="str">
        <f>IF(AND($B$2&lt;&gt;"",'Example Journal'!C289=$B$2,'Example Journal'!A289&lt;&gt;""),'Example Journal'!F289,"")</f>
        <v/>
      </c>
      <c r="G289" s="6" t="str">
        <f>IF(AND($B$2&lt;&gt;"",'Example Journal'!C289=$B$2,'Example Journal'!A289&lt;&gt;""),'Example Journal'!G289,"")</f>
        <v/>
      </c>
      <c r="H289" s="6" t="str">
        <f>IF(A289="","",SUM(F$6:F289)-SUM(G$6:G289))</f>
        <v/>
      </c>
      <c r="I289" s="7" t="str">
        <f>IF(A289="","",ROW('Example Journal'!A289))</f>
        <v/>
      </c>
    </row>
    <row r="290" spans="1:9" x14ac:dyDescent="0.25">
      <c r="A290" t="str">
        <f>IF(AND($B$2&lt;&gt;"",'Example Journal'!C290=$B$2,'Example Journal'!A290&lt;&gt;""),'Example Journal'!A290,"")</f>
        <v/>
      </c>
      <c r="B290" s="10" t="str">
        <f>IF(AND($B$2&lt;&gt;"",'Example Journal'!C290=$B$2,'Example Journal'!A290&lt;&gt;""),'Example Journal'!B290,"")</f>
        <v/>
      </c>
      <c r="C290" t="str">
        <f>IF(AND($B$2&lt;&gt;"",'Example Journal'!C290=$B$2,'Example Journal'!A290&lt;&gt;""),'Example Journal'!C290,"")</f>
        <v/>
      </c>
      <c r="D290" t="str">
        <f>IF(AND($B$2&lt;&gt;"",'Example Journal'!C290=$B$2,'Example Journal'!A290&lt;&gt;""),'Example Journal'!D290,"")</f>
        <v/>
      </c>
      <c r="E290" t="str">
        <f>IF(AND($B$2&lt;&gt;"",'Example Journal'!C290=$B$2,'Example Journal'!A290&lt;&gt;""),'Example Journal'!E290,"")</f>
        <v/>
      </c>
      <c r="F290" s="6" t="str">
        <f>IF(AND($B$2&lt;&gt;"",'Example Journal'!C290=$B$2,'Example Journal'!A290&lt;&gt;""),'Example Journal'!F290,"")</f>
        <v/>
      </c>
      <c r="G290" s="6" t="str">
        <f>IF(AND($B$2&lt;&gt;"",'Example Journal'!C290=$B$2,'Example Journal'!A290&lt;&gt;""),'Example Journal'!G290,"")</f>
        <v/>
      </c>
      <c r="H290" s="6" t="str">
        <f>IF(A290="","",SUM(F$6:F290)-SUM(G$6:G290))</f>
        <v/>
      </c>
      <c r="I290" s="7" t="str">
        <f>IF(A290="","",ROW('Example Journal'!A290))</f>
        <v/>
      </c>
    </row>
    <row r="291" spans="1:9" x14ac:dyDescent="0.25">
      <c r="A291" t="str">
        <f>IF(AND($B$2&lt;&gt;"",'Example Journal'!C291=$B$2,'Example Journal'!A291&lt;&gt;""),'Example Journal'!A291,"")</f>
        <v/>
      </c>
      <c r="B291" s="10" t="str">
        <f>IF(AND($B$2&lt;&gt;"",'Example Journal'!C291=$B$2,'Example Journal'!A291&lt;&gt;""),'Example Journal'!B291,"")</f>
        <v/>
      </c>
      <c r="C291" t="str">
        <f>IF(AND($B$2&lt;&gt;"",'Example Journal'!C291=$B$2,'Example Journal'!A291&lt;&gt;""),'Example Journal'!C291,"")</f>
        <v/>
      </c>
      <c r="D291" t="str">
        <f>IF(AND($B$2&lt;&gt;"",'Example Journal'!C291=$B$2,'Example Journal'!A291&lt;&gt;""),'Example Journal'!D291,"")</f>
        <v/>
      </c>
      <c r="E291" t="str">
        <f>IF(AND($B$2&lt;&gt;"",'Example Journal'!C291=$B$2,'Example Journal'!A291&lt;&gt;""),'Example Journal'!E291,"")</f>
        <v/>
      </c>
      <c r="F291" s="6" t="str">
        <f>IF(AND($B$2&lt;&gt;"",'Example Journal'!C291=$B$2,'Example Journal'!A291&lt;&gt;""),'Example Journal'!F291,"")</f>
        <v/>
      </c>
      <c r="G291" s="6" t="str">
        <f>IF(AND($B$2&lt;&gt;"",'Example Journal'!C291=$B$2,'Example Journal'!A291&lt;&gt;""),'Example Journal'!G291,"")</f>
        <v/>
      </c>
      <c r="H291" s="6" t="str">
        <f>IF(A291="","",SUM(F$6:F291)-SUM(G$6:G291))</f>
        <v/>
      </c>
      <c r="I291" s="7" t="str">
        <f>IF(A291="","",ROW('Example Journal'!A291))</f>
        <v/>
      </c>
    </row>
    <row r="292" spans="1:9" x14ac:dyDescent="0.25">
      <c r="A292" t="str">
        <f>IF(AND($B$2&lt;&gt;"",'Example Journal'!C292=$B$2,'Example Journal'!A292&lt;&gt;""),'Example Journal'!A292,"")</f>
        <v/>
      </c>
      <c r="B292" s="10" t="str">
        <f>IF(AND($B$2&lt;&gt;"",'Example Journal'!C292=$B$2,'Example Journal'!A292&lt;&gt;""),'Example Journal'!B292,"")</f>
        <v/>
      </c>
      <c r="C292" t="str">
        <f>IF(AND($B$2&lt;&gt;"",'Example Journal'!C292=$B$2,'Example Journal'!A292&lt;&gt;""),'Example Journal'!C292,"")</f>
        <v/>
      </c>
      <c r="D292" t="str">
        <f>IF(AND($B$2&lt;&gt;"",'Example Journal'!C292=$B$2,'Example Journal'!A292&lt;&gt;""),'Example Journal'!D292,"")</f>
        <v/>
      </c>
      <c r="E292" t="str">
        <f>IF(AND($B$2&lt;&gt;"",'Example Journal'!C292=$B$2,'Example Journal'!A292&lt;&gt;""),'Example Journal'!E292,"")</f>
        <v/>
      </c>
      <c r="F292" s="6" t="str">
        <f>IF(AND($B$2&lt;&gt;"",'Example Journal'!C292=$B$2,'Example Journal'!A292&lt;&gt;""),'Example Journal'!F292,"")</f>
        <v/>
      </c>
      <c r="G292" s="6" t="str">
        <f>IF(AND($B$2&lt;&gt;"",'Example Journal'!C292=$B$2,'Example Journal'!A292&lt;&gt;""),'Example Journal'!G292,"")</f>
        <v/>
      </c>
      <c r="H292" s="6" t="str">
        <f>IF(A292="","",SUM(F$6:F292)-SUM(G$6:G292))</f>
        <v/>
      </c>
      <c r="I292" s="7" t="str">
        <f>IF(A292="","",ROW('Example Journal'!A292))</f>
        <v/>
      </c>
    </row>
    <row r="293" spans="1:9" x14ac:dyDescent="0.25">
      <c r="A293" t="str">
        <f>IF(AND($B$2&lt;&gt;"",'Example Journal'!C293=$B$2,'Example Journal'!A293&lt;&gt;""),'Example Journal'!A293,"")</f>
        <v/>
      </c>
      <c r="B293" s="10" t="str">
        <f>IF(AND($B$2&lt;&gt;"",'Example Journal'!C293=$B$2,'Example Journal'!A293&lt;&gt;""),'Example Journal'!B293,"")</f>
        <v/>
      </c>
      <c r="C293" t="str">
        <f>IF(AND($B$2&lt;&gt;"",'Example Journal'!C293=$B$2,'Example Journal'!A293&lt;&gt;""),'Example Journal'!C293,"")</f>
        <v/>
      </c>
      <c r="D293" t="str">
        <f>IF(AND($B$2&lt;&gt;"",'Example Journal'!C293=$B$2,'Example Journal'!A293&lt;&gt;""),'Example Journal'!D293,"")</f>
        <v/>
      </c>
      <c r="E293" t="str">
        <f>IF(AND($B$2&lt;&gt;"",'Example Journal'!C293=$B$2,'Example Journal'!A293&lt;&gt;""),'Example Journal'!E293,"")</f>
        <v/>
      </c>
      <c r="F293" s="6" t="str">
        <f>IF(AND($B$2&lt;&gt;"",'Example Journal'!C293=$B$2,'Example Journal'!A293&lt;&gt;""),'Example Journal'!F293,"")</f>
        <v/>
      </c>
      <c r="G293" s="6" t="str">
        <f>IF(AND($B$2&lt;&gt;"",'Example Journal'!C293=$B$2,'Example Journal'!A293&lt;&gt;""),'Example Journal'!G293,"")</f>
        <v/>
      </c>
      <c r="H293" s="6" t="str">
        <f>IF(A293="","",SUM(F$6:F293)-SUM(G$6:G293))</f>
        <v/>
      </c>
      <c r="I293" s="7" t="str">
        <f>IF(A293="","",ROW('Example Journal'!A293))</f>
        <v/>
      </c>
    </row>
    <row r="294" spans="1:9" x14ac:dyDescent="0.25">
      <c r="A294" t="str">
        <f>IF(AND($B$2&lt;&gt;"",'Example Journal'!C294=$B$2,'Example Journal'!A294&lt;&gt;""),'Example Journal'!A294,"")</f>
        <v/>
      </c>
      <c r="B294" s="10" t="str">
        <f>IF(AND($B$2&lt;&gt;"",'Example Journal'!C294=$B$2,'Example Journal'!A294&lt;&gt;""),'Example Journal'!B294,"")</f>
        <v/>
      </c>
      <c r="C294" t="str">
        <f>IF(AND($B$2&lt;&gt;"",'Example Journal'!C294=$B$2,'Example Journal'!A294&lt;&gt;""),'Example Journal'!C294,"")</f>
        <v/>
      </c>
      <c r="D294" t="str">
        <f>IF(AND($B$2&lt;&gt;"",'Example Journal'!C294=$B$2,'Example Journal'!A294&lt;&gt;""),'Example Journal'!D294,"")</f>
        <v/>
      </c>
      <c r="E294" t="str">
        <f>IF(AND($B$2&lt;&gt;"",'Example Journal'!C294=$B$2,'Example Journal'!A294&lt;&gt;""),'Example Journal'!E294,"")</f>
        <v/>
      </c>
      <c r="F294" s="6" t="str">
        <f>IF(AND($B$2&lt;&gt;"",'Example Journal'!C294=$B$2,'Example Journal'!A294&lt;&gt;""),'Example Journal'!F294,"")</f>
        <v/>
      </c>
      <c r="G294" s="6" t="str">
        <f>IF(AND($B$2&lt;&gt;"",'Example Journal'!C294=$B$2,'Example Journal'!A294&lt;&gt;""),'Example Journal'!G294,"")</f>
        <v/>
      </c>
      <c r="H294" s="6" t="str">
        <f>IF(A294="","",SUM(F$6:F294)-SUM(G$6:G294))</f>
        <v/>
      </c>
      <c r="I294" s="7" t="str">
        <f>IF(A294="","",ROW('Example Journal'!A294))</f>
        <v/>
      </c>
    </row>
    <row r="295" spans="1:9" x14ac:dyDescent="0.25">
      <c r="A295" t="str">
        <f>IF(AND($B$2&lt;&gt;"",'Example Journal'!C295=$B$2,'Example Journal'!A295&lt;&gt;""),'Example Journal'!A295,"")</f>
        <v/>
      </c>
      <c r="B295" s="10" t="str">
        <f>IF(AND($B$2&lt;&gt;"",'Example Journal'!C295=$B$2,'Example Journal'!A295&lt;&gt;""),'Example Journal'!B295,"")</f>
        <v/>
      </c>
      <c r="C295" t="str">
        <f>IF(AND($B$2&lt;&gt;"",'Example Journal'!C295=$B$2,'Example Journal'!A295&lt;&gt;""),'Example Journal'!C295,"")</f>
        <v/>
      </c>
      <c r="D295" t="str">
        <f>IF(AND($B$2&lt;&gt;"",'Example Journal'!C295=$B$2,'Example Journal'!A295&lt;&gt;""),'Example Journal'!D295,"")</f>
        <v/>
      </c>
      <c r="E295" t="str">
        <f>IF(AND($B$2&lt;&gt;"",'Example Journal'!C295=$B$2,'Example Journal'!A295&lt;&gt;""),'Example Journal'!E295,"")</f>
        <v/>
      </c>
      <c r="F295" s="6" t="str">
        <f>IF(AND($B$2&lt;&gt;"",'Example Journal'!C295=$B$2,'Example Journal'!A295&lt;&gt;""),'Example Journal'!F295,"")</f>
        <v/>
      </c>
      <c r="G295" s="6" t="str">
        <f>IF(AND($B$2&lt;&gt;"",'Example Journal'!C295=$B$2,'Example Journal'!A295&lt;&gt;""),'Example Journal'!G295,"")</f>
        <v/>
      </c>
      <c r="H295" s="6" t="str">
        <f>IF(A295="","",SUM(F$6:F295)-SUM(G$6:G295))</f>
        <v/>
      </c>
      <c r="I295" s="7" t="str">
        <f>IF(A295="","",ROW('Example Journal'!A295))</f>
        <v/>
      </c>
    </row>
    <row r="296" spans="1:9" x14ac:dyDescent="0.25">
      <c r="A296" t="str">
        <f>IF(AND($B$2&lt;&gt;"",'Example Journal'!C296=$B$2,'Example Journal'!A296&lt;&gt;""),'Example Journal'!A296,"")</f>
        <v/>
      </c>
      <c r="B296" s="10" t="str">
        <f>IF(AND($B$2&lt;&gt;"",'Example Journal'!C296=$B$2,'Example Journal'!A296&lt;&gt;""),'Example Journal'!B296,"")</f>
        <v/>
      </c>
      <c r="C296" t="str">
        <f>IF(AND($B$2&lt;&gt;"",'Example Journal'!C296=$B$2,'Example Journal'!A296&lt;&gt;""),'Example Journal'!C296,"")</f>
        <v/>
      </c>
      <c r="D296" t="str">
        <f>IF(AND($B$2&lt;&gt;"",'Example Journal'!C296=$B$2,'Example Journal'!A296&lt;&gt;""),'Example Journal'!D296,"")</f>
        <v/>
      </c>
      <c r="E296" t="str">
        <f>IF(AND($B$2&lt;&gt;"",'Example Journal'!C296=$B$2,'Example Journal'!A296&lt;&gt;""),'Example Journal'!E296,"")</f>
        <v/>
      </c>
      <c r="F296" s="6" t="str">
        <f>IF(AND($B$2&lt;&gt;"",'Example Journal'!C296=$B$2,'Example Journal'!A296&lt;&gt;""),'Example Journal'!F296,"")</f>
        <v/>
      </c>
      <c r="G296" s="6" t="str">
        <f>IF(AND($B$2&lt;&gt;"",'Example Journal'!C296=$B$2,'Example Journal'!A296&lt;&gt;""),'Example Journal'!G296,"")</f>
        <v/>
      </c>
      <c r="H296" s="6" t="str">
        <f>IF(A296="","",SUM(F$6:F296)-SUM(G$6:G296))</f>
        <v/>
      </c>
      <c r="I296" s="7" t="str">
        <f>IF(A296="","",ROW('Example Journal'!A296))</f>
        <v/>
      </c>
    </row>
    <row r="297" spans="1:9" x14ac:dyDescent="0.25">
      <c r="A297" t="str">
        <f>IF(AND($B$2&lt;&gt;"",'Example Journal'!C297=$B$2,'Example Journal'!A297&lt;&gt;""),'Example Journal'!A297,"")</f>
        <v/>
      </c>
      <c r="B297" s="10" t="str">
        <f>IF(AND($B$2&lt;&gt;"",'Example Journal'!C297=$B$2,'Example Journal'!A297&lt;&gt;""),'Example Journal'!B297,"")</f>
        <v/>
      </c>
      <c r="C297" t="str">
        <f>IF(AND($B$2&lt;&gt;"",'Example Journal'!C297=$B$2,'Example Journal'!A297&lt;&gt;""),'Example Journal'!C297,"")</f>
        <v/>
      </c>
      <c r="D297" t="str">
        <f>IF(AND($B$2&lt;&gt;"",'Example Journal'!C297=$B$2,'Example Journal'!A297&lt;&gt;""),'Example Journal'!D297,"")</f>
        <v/>
      </c>
      <c r="E297" t="str">
        <f>IF(AND($B$2&lt;&gt;"",'Example Journal'!C297=$B$2,'Example Journal'!A297&lt;&gt;""),'Example Journal'!E297,"")</f>
        <v/>
      </c>
      <c r="F297" s="6" t="str">
        <f>IF(AND($B$2&lt;&gt;"",'Example Journal'!C297=$B$2,'Example Journal'!A297&lt;&gt;""),'Example Journal'!F297,"")</f>
        <v/>
      </c>
      <c r="G297" s="6" t="str">
        <f>IF(AND($B$2&lt;&gt;"",'Example Journal'!C297=$B$2,'Example Journal'!A297&lt;&gt;""),'Example Journal'!G297,"")</f>
        <v/>
      </c>
      <c r="H297" s="6" t="str">
        <f>IF(A297="","",SUM(F$6:F297)-SUM(G$6:G297))</f>
        <v/>
      </c>
      <c r="I297" s="7" t="str">
        <f>IF(A297="","",ROW('Example Journal'!A297))</f>
        <v/>
      </c>
    </row>
    <row r="298" spans="1:9" x14ac:dyDescent="0.25">
      <c r="A298" t="str">
        <f>IF(AND($B$2&lt;&gt;"",'Example Journal'!C298=$B$2,'Example Journal'!A298&lt;&gt;""),'Example Journal'!A298,"")</f>
        <v/>
      </c>
      <c r="B298" s="10" t="str">
        <f>IF(AND($B$2&lt;&gt;"",'Example Journal'!C298=$B$2,'Example Journal'!A298&lt;&gt;""),'Example Journal'!B298,"")</f>
        <v/>
      </c>
      <c r="C298" t="str">
        <f>IF(AND($B$2&lt;&gt;"",'Example Journal'!C298=$B$2,'Example Journal'!A298&lt;&gt;""),'Example Journal'!C298,"")</f>
        <v/>
      </c>
      <c r="D298" t="str">
        <f>IF(AND($B$2&lt;&gt;"",'Example Journal'!C298=$B$2,'Example Journal'!A298&lt;&gt;""),'Example Journal'!D298,"")</f>
        <v/>
      </c>
      <c r="E298" t="str">
        <f>IF(AND($B$2&lt;&gt;"",'Example Journal'!C298=$B$2,'Example Journal'!A298&lt;&gt;""),'Example Journal'!E298,"")</f>
        <v/>
      </c>
      <c r="F298" s="6" t="str">
        <f>IF(AND($B$2&lt;&gt;"",'Example Journal'!C298=$B$2,'Example Journal'!A298&lt;&gt;""),'Example Journal'!F298,"")</f>
        <v/>
      </c>
      <c r="G298" s="6" t="str">
        <f>IF(AND($B$2&lt;&gt;"",'Example Journal'!C298=$B$2,'Example Journal'!A298&lt;&gt;""),'Example Journal'!G298,"")</f>
        <v/>
      </c>
      <c r="H298" s="6" t="str">
        <f>IF(A298="","",SUM(F$6:F298)-SUM(G$6:G298))</f>
        <v/>
      </c>
      <c r="I298" s="7" t="str">
        <f>IF(A298="","",ROW('Example Journal'!A298))</f>
        <v/>
      </c>
    </row>
    <row r="299" spans="1:9" x14ac:dyDescent="0.25">
      <c r="A299" t="str">
        <f>IF(AND($B$2&lt;&gt;"",'Example Journal'!C299=$B$2,'Example Journal'!A299&lt;&gt;""),'Example Journal'!A299,"")</f>
        <v/>
      </c>
      <c r="B299" s="10" t="str">
        <f>IF(AND($B$2&lt;&gt;"",'Example Journal'!C299=$B$2,'Example Journal'!A299&lt;&gt;""),'Example Journal'!B299,"")</f>
        <v/>
      </c>
      <c r="C299" t="str">
        <f>IF(AND($B$2&lt;&gt;"",'Example Journal'!C299=$B$2,'Example Journal'!A299&lt;&gt;""),'Example Journal'!C299,"")</f>
        <v/>
      </c>
      <c r="D299" t="str">
        <f>IF(AND($B$2&lt;&gt;"",'Example Journal'!C299=$B$2,'Example Journal'!A299&lt;&gt;""),'Example Journal'!D299,"")</f>
        <v/>
      </c>
      <c r="E299" t="str">
        <f>IF(AND($B$2&lt;&gt;"",'Example Journal'!C299=$B$2,'Example Journal'!A299&lt;&gt;""),'Example Journal'!E299,"")</f>
        <v/>
      </c>
      <c r="F299" s="6" t="str">
        <f>IF(AND($B$2&lt;&gt;"",'Example Journal'!C299=$B$2,'Example Journal'!A299&lt;&gt;""),'Example Journal'!F299,"")</f>
        <v/>
      </c>
      <c r="G299" s="6" t="str">
        <f>IF(AND($B$2&lt;&gt;"",'Example Journal'!C299=$B$2,'Example Journal'!A299&lt;&gt;""),'Example Journal'!G299,"")</f>
        <v/>
      </c>
      <c r="H299" s="6" t="str">
        <f>IF(A299="","",SUM(F$6:F299)-SUM(G$6:G299))</f>
        <v/>
      </c>
      <c r="I299" s="7" t="str">
        <f>IF(A299="","",ROW('Example Journal'!A299))</f>
        <v/>
      </c>
    </row>
    <row r="300" spans="1:9" x14ac:dyDescent="0.25">
      <c r="A300" t="str">
        <f>IF(AND($B$2&lt;&gt;"",'Example Journal'!C300=$B$2,'Example Journal'!A300&lt;&gt;""),'Example Journal'!A300,"")</f>
        <v/>
      </c>
      <c r="B300" s="10" t="str">
        <f>IF(AND($B$2&lt;&gt;"",'Example Journal'!C300=$B$2,'Example Journal'!A300&lt;&gt;""),'Example Journal'!B300,"")</f>
        <v/>
      </c>
      <c r="C300" t="str">
        <f>IF(AND($B$2&lt;&gt;"",'Example Journal'!C300=$B$2,'Example Journal'!A300&lt;&gt;""),'Example Journal'!C300,"")</f>
        <v/>
      </c>
      <c r="D300" t="str">
        <f>IF(AND($B$2&lt;&gt;"",'Example Journal'!C300=$B$2,'Example Journal'!A300&lt;&gt;""),'Example Journal'!D300,"")</f>
        <v/>
      </c>
      <c r="E300" t="str">
        <f>IF(AND($B$2&lt;&gt;"",'Example Journal'!C300=$B$2,'Example Journal'!A300&lt;&gt;""),'Example Journal'!E300,"")</f>
        <v/>
      </c>
      <c r="F300" s="6" t="str">
        <f>IF(AND($B$2&lt;&gt;"",'Example Journal'!C300=$B$2,'Example Journal'!A300&lt;&gt;""),'Example Journal'!F300,"")</f>
        <v/>
      </c>
      <c r="G300" s="6" t="str">
        <f>IF(AND($B$2&lt;&gt;"",'Example Journal'!C300=$B$2,'Example Journal'!A300&lt;&gt;""),'Example Journal'!G300,"")</f>
        <v/>
      </c>
      <c r="H300" s="6" t="str">
        <f>IF(A300="","",SUM(F$6:F300)-SUM(G$6:G300))</f>
        <v/>
      </c>
      <c r="I300" s="7" t="str">
        <f>IF(A300="","",ROW('Example Journal'!A300))</f>
        <v/>
      </c>
    </row>
    <row r="301" spans="1:9" x14ac:dyDescent="0.25">
      <c r="A301" t="str">
        <f>IF(AND($B$2&lt;&gt;"",'Example Journal'!C301=$B$2,'Example Journal'!A301&lt;&gt;""),'Example Journal'!A301,"")</f>
        <v/>
      </c>
      <c r="B301" s="10" t="str">
        <f>IF(AND($B$2&lt;&gt;"",'Example Journal'!C301=$B$2,'Example Journal'!A301&lt;&gt;""),'Example Journal'!B301,"")</f>
        <v/>
      </c>
      <c r="C301" t="str">
        <f>IF(AND($B$2&lt;&gt;"",'Example Journal'!C301=$B$2,'Example Journal'!A301&lt;&gt;""),'Example Journal'!C301,"")</f>
        <v/>
      </c>
      <c r="D301" t="str">
        <f>IF(AND($B$2&lt;&gt;"",'Example Journal'!C301=$B$2,'Example Journal'!A301&lt;&gt;""),'Example Journal'!D301,"")</f>
        <v/>
      </c>
      <c r="E301" t="str">
        <f>IF(AND($B$2&lt;&gt;"",'Example Journal'!C301=$B$2,'Example Journal'!A301&lt;&gt;""),'Example Journal'!E301,"")</f>
        <v/>
      </c>
      <c r="F301" s="6" t="str">
        <f>IF(AND($B$2&lt;&gt;"",'Example Journal'!C301=$B$2,'Example Journal'!A301&lt;&gt;""),'Example Journal'!F301,"")</f>
        <v/>
      </c>
      <c r="G301" s="6" t="str">
        <f>IF(AND($B$2&lt;&gt;"",'Example Journal'!C301=$B$2,'Example Journal'!A301&lt;&gt;""),'Example Journal'!G301,"")</f>
        <v/>
      </c>
      <c r="H301" s="6" t="str">
        <f>IF(A301="","",SUM(F$6:F301)-SUM(G$6:G301))</f>
        <v/>
      </c>
      <c r="I301" s="7" t="str">
        <f>IF(A301="","",ROW('Example Journal'!A301))</f>
        <v/>
      </c>
    </row>
    <row r="302" spans="1:9" x14ac:dyDescent="0.25">
      <c r="A302" t="str">
        <f>IF(AND($B$2&lt;&gt;"",'Example Journal'!C302=$B$2,'Example Journal'!A302&lt;&gt;""),'Example Journal'!A302,"")</f>
        <v/>
      </c>
      <c r="B302" s="10" t="str">
        <f>IF(AND($B$2&lt;&gt;"",'Example Journal'!C302=$B$2,'Example Journal'!A302&lt;&gt;""),'Example Journal'!B302,"")</f>
        <v/>
      </c>
      <c r="C302" t="str">
        <f>IF(AND($B$2&lt;&gt;"",'Example Journal'!C302=$B$2,'Example Journal'!A302&lt;&gt;""),'Example Journal'!C302,"")</f>
        <v/>
      </c>
      <c r="D302" t="str">
        <f>IF(AND($B$2&lt;&gt;"",'Example Journal'!C302=$B$2,'Example Journal'!A302&lt;&gt;""),'Example Journal'!D302,"")</f>
        <v/>
      </c>
      <c r="E302" t="str">
        <f>IF(AND($B$2&lt;&gt;"",'Example Journal'!C302=$B$2,'Example Journal'!A302&lt;&gt;""),'Example Journal'!E302,"")</f>
        <v/>
      </c>
      <c r="F302" s="6" t="str">
        <f>IF(AND($B$2&lt;&gt;"",'Example Journal'!C302=$B$2,'Example Journal'!A302&lt;&gt;""),'Example Journal'!F302,"")</f>
        <v/>
      </c>
      <c r="G302" s="6" t="str">
        <f>IF(AND($B$2&lt;&gt;"",'Example Journal'!C302=$B$2,'Example Journal'!A302&lt;&gt;""),'Example Journal'!G302,"")</f>
        <v/>
      </c>
      <c r="H302" s="6" t="str">
        <f>IF(A302="","",SUM(F$6:F302)-SUM(G$6:G302))</f>
        <v/>
      </c>
      <c r="I302" s="7" t="str">
        <f>IF(A302="","",ROW('Example Journal'!A302))</f>
        <v/>
      </c>
    </row>
    <row r="303" spans="1:9" x14ac:dyDescent="0.25">
      <c r="A303" t="str">
        <f>IF(AND($B$2&lt;&gt;"",'Example Journal'!C303=$B$2,'Example Journal'!A303&lt;&gt;""),'Example Journal'!A303,"")</f>
        <v/>
      </c>
      <c r="B303" s="10" t="str">
        <f>IF(AND($B$2&lt;&gt;"",'Example Journal'!C303=$B$2,'Example Journal'!A303&lt;&gt;""),'Example Journal'!B303,"")</f>
        <v/>
      </c>
      <c r="C303" t="str">
        <f>IF(AND($B$2&lt;&gt;"",'Example Journal'!C303=$B$2,'Example Journal'!A303&lt;&gt;""),'Example Journal'!C303,"")</f>
        <v/>
      </c>
      <c r="D303" t="str">
        <f>IF(AND($B$2&lt;&gt;"",'Example Journal'!C303=$B$2,'Example Journal'!A303&lt;&gt;""),'Example Journal'!D303,"")</f>
        <v/>
      </c>
      <c r="E303" t="str">
        <f>IF(AND($B$2&lt;&gt;"",'Example Journal'!C303=$B$2,'Example Journal'!A303&lt;&gt;""),'Example Journal'!E303,"")</f>
        <v/>
      </c>
      <c r="F303" s="6" t="str">
        <f>IF(AND($B$2&lt;&gt;"",'Example Journal'!C303=$B$2,'Example Journal'!A303&lt;&gt;""),'Example Journal'!F303,"")</f>
        <v/>
      </c>
      <c r="G303" s="6" t="str">
        <f>IF(AND($B$2&lt;&gt;"",'Example Journal'!C303=$B$2,'Example Journal'!A303&lt;&gt;""),'Example Journal'!G303,"")</f>
        <v/>
      </c>
      <c r="H303" s="6" t="str">
        <f>IF(A303="","",SUM(F$6:F303)-SUM(G$6:G303))</f>
        <v/>
      </c>
      <c r="I303" s="7" t="str">
        <f>IF(A303="","",ROW('Example Journal'!A303))</f>
        <v/>
      </c>
    </row>
    <row r="304" spans="1:9" x14ac:dyDescent="0.25">
      <c r="A304" t="str">
        <f>IF(AND($B$2&lt;&gt;"",'Example Journal'!C304=$B$2,'Example Journal'!A304&lt;&gt;""),'Example Journal'!A304,"")</f>
        <v/>
      </c>
      <c r="B304" s="10" t="str">
        <f>IF(AND($B$2&lt;&gt;"",'Example Journal'!C304=$B$2,'Example Journal'!A304&lt;&gt;""),'Example Journal'!B304,"")</f>
        <v/>
      </c>
      <c r="C304" t="str">
        <f>IF(AND($B$2&lt;&gt;"",'Example Journal'!C304=$B$2,'Example Journal'!A304&lt;&gt;""),'Example Journal'!C304,"")</f>
        <v/>
      </c>
      <c r="D304" t="str">
        <f>IF(AND($B$2&lt;&gt;"",'Example Journal'!C304=$B$2,'Example Journal'!A304&lt;&gt;""),'Example Journal'!D304,"")</f>
        <v/>
      </c>
      <c r="E304" t="str">
        <f>IF(AND($B$2&lt;&gt;"",'Example Journal'!C304=$B$2,'Example Journal'!A304&lt;&gt;""),'Example Journal'!E304,"")</f>
        <v/>
      </c>
      <c r="F304" s="6" t="str">
        <f>IF(AND($B$2&lt;&gt;"",'Example Journal'!C304=$B$2,'Example Journal'!A304&lt;&gt;""),'Example Journal'!F304,"")</f>
        <v/>
      </c>
      <c r="G304" s="6" t="str">
        <f>IF(AND($B$2&lt;&gt;"",'Example Journal'!C304=$B$2,'Example Journal'!A304&lt;&gt;""),'Example Journal'!G304,"")</f>
        <v/>
      </c>
      <c r="H304" s="6" t="str">
        <f>IF(A304="","",SUM(F$6:F304)-SUM(G$6:G304))</f>
        <v/>
      </c>
      <c r="I304" s="7" t="str">
        <f>IF(A304="","",ROW('Example Journal'!A304))</f>
        <v/>
      </c>
    </row>
    <row r="305" spans="1:9" x14ac:dyDescent="0.25">
      <c r="A305" t="str">
        <f>IF(AND($B$2&lt;&gt;"",'Example Journal'!C305=$B$2,'Example Journal'!A305&lt;&gt;""),'Example Journal'!A305,"")</f>
        <v/>
      </c>
      <c r="B305" s="10" t="str">
        <f>IF(AND($B$2&lt;&gt;"",'Example Journal'!C305=$B$2,'Example Journal'!A305&lt;&gt;""),'Example Journal'!B305,"")</f>
        <v/>
      </c>
      <c r="C305" t="str">
        <f>IF(AND($B$2&lt;&gt;"",'Example Journal'!C305=$B$2,'Example Journal'!A305&lt;&gt;""),'Example Journal'!C305,"")</f>
        <v/>
      </c>
      <c r="D305" t="str">
        <f>IF(AND($B$2&lt;&gt;"",'Example Journal'!C305=$B$2,'Example Journal'!A305&lt;&gt;""),'Example Journal'!D305,"")</f>
        <v/>
      </c>
      <c r="E305" t="str">
        <f>IF(AND($B$2&lt;&gt;"",'Example Journal'!C305=$B$2,'Example Journal'!A305&lt;&gt;""),'Example Journal'!E305,"")</f>
        <v/>
      </c>
      <c r="F305" s="6" t="str">
        <f>IF(AND($B$2&lt;&gt;"",'Example Journal'!C305=$B$2,'Example Journal'!A305&lt;&gt;""),'Example Journal'!F305,"")</f>
        <v/>
      </c>
      <c r="G305" s="6" t="str">
        <f>IF(AND($B$2&lt;&gt;"",'Example Journal'!C305=$B$2,'Example Journal'!A305&lt;&gt;""),'Example Journal'!G305,"")</f>
        <v/>
      </c>
      <c r="H305" s="6" t="str">
        <f>IF(A305="","",SUM(F$6:F305)-SUM(G$6:G305))</f>
        <v/>
      </c>
      <c r="I305" s="7" t="str">
        <f>IF(A305="","",ROW('Example Journal'!A305))</f>
        <v/>
      </c>
    </row>
    <row r="306" spans="1:9" x14ac:dyDescent="0.25">
      <c r="A306" t="str">
        <f>IF(AND($B$2&lt;&gt;"",'Example Journal'!C306=$B$2,'Example Journal'!A306&lt;&gt;""),'Example Journal'!A306,"")</f>
        <v/>
      </c>
      <c r="B306" s="10" t="str">
        <f>IF(AND($B$2&lt;&gt;"",'Example Journal'!C306=$B$2,'Example Journal'!A306&lt;&gt;""),'Example Journal'!B306,"")</f>
        <v/>
      </c>
      <c r="C306" t="str">
        <f>IF(AND($B$2&lt;&gt;"",'Example Journal'!C306=$B$2,'Example Journal'!A306&lt;&gt;""),'Example Journal'!C306,"")</f>
        <v/>
      </c>
      <c r="D306" t="str">
        <f>IF(AND($B$2&lt;&gt;"",'Example Journal'!C306=$B$2,'Example Journal'!A306&lt;&gt;""),'Example Journal'!D306,"")</f>
        <v/>
      </c>
      <c r="E306" t="str">
        <f>IF(AND($B$2&lt;&gt;"",'Example Journal'!C306=$B$2,'Example Journal'!A306&lt;&gt;""),'Example Journal'!E306,"")</f>
        <v/>
      </c>
      <c r="F306" s="6" t="str">
        <f>IF(AND($B$2&lt;&gt;"",'Example Journal'!C306=$B$2,'Example Journal'!A306&lt;&gt;""),'Example Journal'!F306,"")</f>
        <v/>
      </c>
      <c r="G306" s="6" t="str">
        <f>IF(AND($B$2&lt;&gt;"",'Example Journal'!C306=$B$2,'Example Journal'!A306&lt;&gt;""),'Example Journal'!G306,"")</f>
        <v/>
      </c>
      <c r="H306" s="6" t="str">
        <f>IF(A306="","",SUM(F$6:F306)-SUM(G$6:G306))</f>
        <v/>
      </c>
      <c r="I306" s="7" t="str">
        <f>IF(A306="","",ROW('Example Journal'!A306))</f>
        <v/>
      </c>
    </row>
    <row r="307" spans="1:9" x14ac:dyDescent="0.25">
      <c r="A307" t="str">
        <f>IF(AND($B$2&lt;&gt;"",'Example Journal'!C307=$B$2,'Example Journal'!A307&lt;&gt;""),'Example Journal'!A307,"")</f>
        <v/>
      </c>
      <c r="B307" s="10" t="str">
        <f>IF(AND($B$2&lt;&gt;"",'Example Journal'!C307=$B$2,'Example Journal'!A307&lt;&gt;""),'Example Journal'!B307,"")</f>
        <v/>
      </c>
      <c r="C307" t="str">
        <f>IF(AND($B$2&lt;&gt;"",'Example Journal'!C307=$B$2,'Example Journal'!A307&lt;&gt;""),'Example Journal'!C307,"")</f>
        <v/>
      </c>
      <c r="D307" t="str">
        <f>IF(AND($B$2&lt;&gt;"",'Example Journal'!C307=$B$2,'Example Journal'!A307&lt;&gt;""),'Example Journal'!D307,"")</f>
        <v/>
      </c>
      <c r="E307" t="str">
        <f>IF(AND($B$2&lt;&gt;"",'Example Journal'!C307=$B$2,'Example Journal'!A307&lt;&gt;""),'Example Journal'!E307,"")</f>
        <v/>
      </c>
      <c r="F307" s="6" t="str">
        <f>IF(AND($B$2&lt;&gt;"",'Example Journal'!C307=$B$2,'Example Journal'!A307&lt;&gt;""),'Example Journal'!F307,"")</f>
        <v/>
      </c>
      <c r="G307" s="6" t="str">
        <f>IF(AND($B$2&lt;&gt;"",'Example Journal'!C307=$B$2,'Example Journal'!A307&lt;&gt;""),'Example Journal'!G307,"")</f>
        <v/>
      </c>
      <c r="H307" s="6" t="str">
        <f>IF(A307="","",SUM(F$6:F307)-SUM(G$6:G307))</f>
        <v/>
      </c>
      <c r="I307" s="7" t="str">
        <f>IF(A307="","",ROW('Example Journal'!A307))</f>
        <v/>
      </c>
    </row>
    <row r="308" spans="1:9" x14ac:dyDescent="0.25">
      <c r="A308" t="str">
        <f>IF(AND($B$2&lt;&gt;"",'Example Journal'!C308=$B$2,'Example Journal'!A308&lt;&gt;""),'Example Journal'!A308,"")</f>
        <v/>
      </c>
      <c r="B308" s="10" t="str">
        <f>IF(AND($B$2&lt;&gt;"",'Example Journal'!C308=$B$2,'Example Journal'!A308&lt;&gt;""),'Example Journal'!B308,"")</f>
        <v/>
      </c>
      <c r="C308" t="str">
        <f>IF(AND($B$2&lt;&gt;"",'Example Journal'!C308=$B$2,'Example Journal'!A308&lt;&gt;""),'Example Journal'!C308,"")</f>
        <v/>
      </c>
      <c r="D308" t="str">
        <f>IF(AND($B$2&lt;&gt;"",'Example Journal'!C308=$B$2,'Example Journal'!A308&lt;&gt;""),'Example Journal'!D308,"")</f>
        <v/>
      </c>
      <c r="E308" t="str">
        <f>IF(AND($B$2&lt;&gt;"",'Example Journal'!C308=$B$2,'Example Journal'!A308&lt;&gt;""),'Example Journal'!E308,"")</f>
        <v/>
      </c>
      <c r="F308" s="6" t="str">
        <f>IF(AND($B$2&lt;&gt;"",'Example Journal'!C308=$B$2,'Example Journal'!A308&lt;&gt;""),'Example Journal'!F308,"")</f>
        <v/>
      </c>
      <c r="G308" s="6" t="str">
        <f>IF(AND($B$2&lt;&gt;"",'Example Journal'!C308=$B$2,'Example Journal'!A308&lt;&gt;""),'Example Journal'!G308,"")</f>
        <v/>
      </c>
      <c r="H308" s="6" t="str">
        <f>IF(A308="","",SUM(F$6:F308)-SUM(G$6:G308))</f>
        <v/>
      </c>
      <c r="I308" s="7" t="str">
        <f>IF(A308="","",ROW('Example Journal'!A308))</f>
        <v/>
      </c>
    </row>
    <row r="309" spans="1:9" x14ac:dyDescent="0.25">
      <c r="A309" t="str">
        <f>IF(AND($B$2&lt;&gt;"",'Example Journal'!C309=$B$2,'Example Journal'!A309&lt;&gt;""),'Example Journal'!A309,"")</f>
        <v/>
      </c>
      <c r="B309" s="10" t="str">
        <f>IF(AND($B$2&lt;&gt;"",'Example Journal'!C309=$B$2,'Example Journal'!A309&lt;&gt;""),'Example Journal'!B309,"")</f>
        <v/>
      </c>
      <c r="C309" t="str">
        <f>IF(AND($B$2&lt;&gt;"",'Example Journal'!C309=$B$2,'Example Journal'!A309&lt;&gt;""),'Example Journal'!C309,"")</f>
        <v/>
      </c>
      <c r="D309" t="str">
        <f>IF(AND($B$2&lt;&gt;"",'Example Journal'!C309=$B$2,'Example Journal'!A309&lt;&gt;""),'Example Journal'!D309,"")</f>
        <v/>
      </c>
      <c r="E309" t="str">
        <f>IF(AND($B$2&lt;&gt;"",'Example Journal'!C309=$B$2,'Example Journal'!A309&lt;&gt;""),'Example Journal'!E309,"")</f>
        <v/>
      </c>
      <c r="F309" s="6" t="str">
        <f>IF(AND($B$2&lt;&gt;"",'Example Journal'!C309=$B$2,'Example Journal'!A309&lt;&gt;""),'Example Journal'!F309,"")</f>
        <v/>
      </c>
      <c r="G309" s="6" t="str">
        <f>IF(AND($B$2&lt;&gt;"",'Example Journal'!C309=$B$2,'Example Journal'!A309&lt;&gt;""),'Example Journal'!G309,"")</f>
        <v/>
      </c>
      <c r="H309" s="6" t="str">
        <f>IF(A309="","",SUM(F$6:F309)-SUM(G$6:G309))</f>
        <v/>
      </c>
      <c r="I309" s="7" t="str">
        <f>IF(A309="","",ROW('Example Journal'!A309))</f>
        <v/>
      </c>
    </row>
    <row r="310" spans="1:9" x14ac:dyDescent="0.25">
      <c r="A310" t="str">
        <f>IF(AND($B$2&lt;&gt;"",'Example Journal'!C310=$B$2,'Example Journal'!A310&lt;&gt;""),'Example Journal'!A310,"")</f>
        <v/>
      </c>
      <c r="B310" s="10" t="str">
        <f>IF(AND($B$2&lt;&gt;"",'Example Journal'!C310=$B$2,'Example Journal'!A310&lt;&gt;""),'Example Journal'!B310,"")</f>
        <v/>
      </c>
      <c r="C310" t="str">
        <f>IF(AND($B$2&lt;&gt;"",'Example Journal'!C310=$B$2,'Example Journal'!A310&lt;&gt;""),'Example Journal'!C310,"")</f>
        <v/>
      </c>
      <c r="D310" t="str">
        <f>IF(AND($B$2&lt;&gt;"",'Example Journal'!C310=$B$2,'Example Journal'!A310&lt;&gt;""),'Example Journal'!D310,"")</f>
        <v/>
      </c>
      <c r="E310" t="str">
        <f>IF(AND($B$2&lt;&gt;"",'Example Journal'!C310=$B$2,'Example Journal'!A310&lt;&gt;""),'Example Journal'!E310,"")</f>
        <v/>
      </c>
      <c r="F310" s="6" t="str">
        <f>IF(AND($B$2&lt;&gt;"",'Example Journal'!C310=$B$2,'Example Journal'!A310&lt;&gt;""),'Example Journal'!F310,"")</f>
        <v/>
      </c>
      <c r="G310" s="6" t="str">
        <f>IF(AND($B$2&lt;&gt;"",'Example Journal'!C310=$B$2,'Example Journal'!A310&lt;&gt;""),'Example Journal'!G310,"")</f>
        <v/>
      </c>
      <c r="H310" s="6" t="str">
        <f>IF(A310="","",SUM(F$6:F310)-SUM(G$6:G310))</f>
        <v/>
      </c>
      <c r="I310" s="7" t="str">
        <f>IF(A310="","",ROW('Example Journal'!A310))</f>
        <v/>
      </c>
    </row>
    <row r="311" spans="1:9" x14ac:dyDescent="0.25">
      <c r="A311" t="str">
        <f>IF(AND($B$2&lt;&gt;"",'Example Journal'!C311=$B$2,'Example Journal'!A311&lt;&gt;""),'Example Journal'!A311,"")</f>
        <v/>
      </c>
      <c r="B311" s="10" t="str">
        <f>IF(AND($B$2&lt;&gt;"",'Example Journal'!C311=$B$2,'Example Journal'!A311&lt;&gt;""),'Example Journal'!B311,"")</f>
        <v/>
      </c>
      <c r="C311" t="str">
        <f>IF(AND($B$2&lt;&gt;"",'Example Journal'!C311=$B$2,'Example Journal'!A311&lt;&gt;""),'Example Journal'!C311,"")</f>
        <v/>
      </c>
      <c r="D311" t="str">
        <f>IF(AND($B$2&lt;&gt;"",'Example Journal'!C311=$B$2,'Example Journal'!A311&lt;&gt;""),'Example Journal'!D311,"")</f>
        <v/>
      </c>
      <c r="E311" t="str">
        <f>IF(AND($B$2&lt;&gt;"",'Example Journal'!C311=$B$2,'Example Journal'!A311&lt;&gt;""),'Example Journal'!E311,"")</f>
        <v/>
      </c>
      <c r="F311" s="6" t="str">
        <f>IF(AND($B$2&lt;&gt;"",'Example Journal'!C311=$B$2,'Example Journal'!A311&lt;&gt;""),'Example Journal'!F311,"")</f>
        <v/>
      </c>
      <c r="G311" s="6" t="str">
        <f>IF(AND($B$2&lt;&gt;"",'Example Journal'!C311=$B$2,'Example Journal'!A311&lt;&gt;""),'Example Journal'!G311,"")</f>
        <v/>
      </c>
      <c r="H311" s="6" t="str">
        <f>IF(A311="","",SUM(F$6:F311)-SUM(G$6:G311))</f>
        <v/>
      </c>
      <c r="I311" s="7" t="str">
        <f>IF(A311="","",ROW('Example Journal'!A311))</f>
        <v/>
      </c>
    </row>
    <row r="312" spans="1:9" x14ac:dyDescent="0.25">
      <c r="A312" t="str">
        <f>IF(AND($B$2&lt;&gt;"",'Example Journal'!C312=$B$2,'Example Journal'!A312&lt;&gt;""),'Example Journal'!A312,"")</f>
        <v/>
      </c>
      <c r="B312" s="10" t="str">
        <f>IF(AND($B$2&lt;&gt;"",'Example Journal'!C312=$B$2,'Example Journal'!A312&lt;&gt;""),'Example Journal'!B312,"")</f>
        <v/>
      </c>
      <c r="C312" t="str">
        <f>IF(AND($B$2&lt;&gt;"",'Example Journal'!C312=$B$2,'Example Journal'!A312&lt;&gt;""),'Example Journal'!C312,"")</f>
        <v/>
      </c>
      <c r="D312" t="str">
        <f>IF(AND($B$2&lt;&gt;"",'Example Journal'!C312=$B$2,'Example Journal'!A312&lt;&gt;""),'Example Journal'!D312,"")</f>
        <v/>
      </c>
      <c r="E312" t="str">
        <f>IF(AND($B$2&lt;&gt;"",'Example Journal'!C312=$B$2,'Example Journal'!A312&lt;&gt;""),'Example Journal'!E312,"")</f>
        <v/>
      </c>
      <c r="F312" s="6" t="str">
        <f>IF(AND($B$2&lt;&gt;"",'Example Journal'!C312=$B$2,'Example Journal'!A312&lt;&gt;""),'Example Journal'!F312,"")</f>
        <v/>
      </c>
      <c r="G312" s="6" t="str">
        <f>IF(AND($B$2&lt;&gt;"",'Example Journal'!C312=$B$2,'Example Journal'!A312&lt;&gt;""),'Example Journal'!G312,"")</f>
        <v/>
      </c>
      <c r="H312" s="6" t="str">
        <f>IF(A312="","",SUM(F$6:F312)-SUM(G$6:G312))</f>
        <v/>
      </c>
      <c r="I312" s="7" t="str">
        <f>IF(A312="","",ROW('Example Journal'!A312))</f>
        <v/>
      </c>
    </row>
    <row r="313" spans="1:9" x14ac:dyDescent="0.25">
      <c r="A313" t="str">
        <f>IF(AND($B$2&lt;&gt;"",'Example Journal'!C313=$B$2,'Example Journal'!A313&lt;&gt;""),'Example Journal'!A313,"")</f>
        <v/>
      </c>
      <c r="B313" s="10" t="str">
        <f>IF(AND($B$2&lt;&gt;"",'Example Journal'!C313=$B$2,'Example Journal'!A313&lt;&gt;""),'Example Journal'!B313,"")</f>
        <v/>
      </c>
      <c r="C313" t="str">
        <f>IF(AND($B$2&lt;&gt;"",'Example Journal'!C313=$B$2,'Example Journal'!A313&lt;&gt;""),'Example Journal'!C313,"")</f>
        <v/>
      </c>
      <c r="D313" t="str">
        <f>IF(AND($B$2&lt;&gt;"",'Example Journal'!C313=$B$2,'Example Journal'!A313&lt;&gt;""),'Example Journal'!D313,"")</f>
        <v/>
      </c>
      <c r="E313" t="str">
        <f>IF(AND($B$2&lt;&gt;"",'Example Journal'!C313=$B$2,'Example Journal'!A313&lt;&gt;""),'Example Journal'!E313,"")</f>
        <v/>
      </c>
      <c r="F313" s="6" t="str">
        <f>IF(AND($B$2&lt;&gt;"",'Example Journal'!C313=$B$2,'Example Journal'!A313&lt;&gt;""),'Example Journal'!F313,"")</f>
        <v/>
      </c>
      <c r="G313" s="6" t="str">
        <f>IF(AND($B$2&lt;&gt;"",'Example Journal'!C313=$B$2,'Example Journal'!A313&lt;&gt;""),'Example Journal'!G313,"")</f>
        <v/>
      </c>
      <c r="H313" s="6" t="str">
        <f>IF(A313="","",SUM(F$6:F313)-SUM(G$6:G313))</f>
        <v/>
      </c>
      <c r="I313" s="7" t="str">
        <f>IF(A313="","",ROW('Example Journal'!A313))</f>
        <v/>
      </c>
    </row>
    <row r="314" spans="1:9" x14ac:dyDescent="0.25">
      <c r="A314" t="str">
        <f>IF(AND($B$2&lt;&gt;"",'Example Journal'!C314=$B$2,'Example Journal'!A314&lt;&gt;""),'Example Journal'!A314,"")</f>
        <v/>
      </c>
      <c r="B314" s="10" t="str">
        <f>IF(AND($B$2&lt;&gt;"",'Example Journal'!C314=$B$2,'Example Journal'!A314&lt;&gt;""),'Example Journal'!B314,"")</f>
        <v/>
      </c>
      <c r="C314" t="str">
        <f>IF(AND($B$2&lt;&gt;"",'Example Journal'!C314=$B$2,'Example Journal'!A314&lt;&gt;""),'Example Journal'!C314,"")</f>
        <v/>
      </c>
      <c r="D314" t="str">
        <f>IF(AND($B$2&lt;&gt;"",'Example Journal'!C314=$B$2,'Example Journal'!A314&lt;&gt;""),'Example Journal'!D314,"")</f>
        <v/>
      </c>
      <c r="E314" t="str">
        <f>IF(AND($B$2&lt;&gt;"",'Example Journal'!C314=$B$2,'Example Journal'!A314&lt;&gt;""),'Example Journal'!E314,"")</f>
        <v/>
      </c>
      <c r="F314" s="6" t="str">
        <f>IF(AND($B$2&lt;&gt;"",'Example Journal'!C314=$B$2,'Example Journal'!A314&lt;&gt;""),'Example Journal'!F314,"")</f>
        <v/>
      </c>
      <c r="G314" s="6" t="str">
        <f>IF(AND($B$2&lt;&gt;"",'Example Journal'!C314=$B$2,'Example Journal'!A314&lt;&gt;""),'Example Journal'!G314,"")</f>
        <v/>
      </c>
      <c r="H314" s="6" t="str">
        <f>IF(A314="","",SUM(F$6:F314)-SUM(G$6:G314))</f>
        <v/>
      </c>
      <c r="I314" s="7" t="str">
        <f>IF(A314="","",ROW('Example Journal'!A314))</f>
        <v/>
      </c>
    </row>
    <row r="315" spans="1:9" x14ac:dyDescent="0.25">
      <c r="A315" t="str">
        <f>IF(AND($B$2&lt;&gt;"",'Example Journal'!C315=$B$2,'Example Journal'!A315&lt;&gt;""),'Example Journal'!A315,"")</f>
        <v/>
      </c>
      <c r="B315" s="10" t="str">
        <f>IF(AND($B$2&lt;&gt;"",'Example Journal'!C315=$B$2,'Example Journal'!A315&lt;&gt;""),'Example Journal'!B315,"")</f>
        <v/>
      </c>
      <c r="C315" t="str">
        <f>IF(AND($B$2&lt;&gt;"",'Example Journal'!C315=$B$2,'Example Journal'!A315&lt;&gt;""),'Example Journal'!C315,"")</f>
        <v/>
      </c>
      <c r="D315" t="str">
        <f>IF(AND($B$2&lt;&gt;"",'Example Journal'!C315=$B$2,'Example Journal'!A315&lt;&gt;""),'Example Journal'!D315,"")</f>
        <v/>
      </c>
      <c r="E315" t="str">
        <f>IF(AND($B$2&lt;&gt;"",'Example Journal'!C315=$B$2,'Example Journal'!A315&lt;&gt;""),'Example Journal'!E315,"")</f>
        <v/>
      </c>
      <c r="F315" s="6" t="str">
        <f>IF(AND($B$2&lt;&gt;"",'Example Journal'!C315=$B$2,'Example Journal'!A315&lt;&gt;""),'Example Journal'!F315,"")</f>
        <v/>
      </c>
      <c r="G315" s="6" t="str">
        <f>IF(AND($B$2&lt;&gt;"",'Example Journal'!C315=$B$2,'Example Journal'!A315&lt;&gt;""),'Example Journal'!G315,"")</f>
        <v/>
      </c>
      <c r="H315" s="6" t="str">
        <f>IF(A315="","",SUM(F$6:F315)-SUM(G$6:G315))</f>
        <v/>
      </c>
      <c r="I315" s="7" t="str">
        <f>IF(A315="","",ROW('Example Journal'!A315))</f>
        <v/>
      </c>
    </row>
    <row r="316" spans="1:9" x14ac:dyDescent="0.25">
      <c r="A316" t="str">
        <f>IF(AND($B$2&lt;&gt;"",'Example Journal'!C316=$B$2,'Example Journal'!A316&lt;&gt;""),'Example Journal'!A316,"")</f>
        <v/>
      </c>
      <c r="B316" s="10" t="str">
        <f>IF(AND($B$2&lt;&gt;"",'Example Journal'!C316=$B$2,'Example Journal'!A316&lt;&gt;""),'Example Journal'!B316,"")</f>
        <v/>
      </c>
      <c r="C316" t="str">
        <f>IF(AND($B$2&lt;&gt;"",'Example Journal'!C316=$B$2,'Example Journal'!A316&lt;&gt;""),'Example Journal'!C316,"")</f>
        <v/>
      </c>
      <c r="D316" t="str">
        <f>IF(AND($B$2&lt;&gt;"",'Example Journal'!C316=$B$2,'Example Journal'!A316&lt;&gt;""),'Example Journal'!D316,"")</f>
        <v/>
      </c>
      <c r="E316" t="str">
        <f>IF(AND($B$2&lt;&gt;"",'Example Journal'!C316=$B$2,'Example Journal'!A316&lt;&gt;""),'Example Journal'!E316,"")</f>
        <v/>
      </c>
      <c r="F316" s="6" t="str">
        <f>IF(AND($B$2&lt;&gt;"",'Example Journal'!C316=$B$2,'Example Journal'!A316&lt;&gt;""),'Example Journal'!F316,"")</f>
        <v/>
      </c>
      <c r="G316" s="6" t="str">
        <f>IF(AND($B$2&lt;&gt;"",'Example Journal'!C316=$B$2,'Example Journal'!A316&lt;&gt;""),'Example Journal'!G316,"")</f>
        <v/>
      </c>
      <c r="H316" s="6" t="str">
        <f>IF(A316="","",SUM(F$6:F316)-SUM(G$6:G316))</f>
        <v/>
      </c>
      <c r="I316" s="7" t="str">
        <f>IF(A316="","",ROW('Example Journal'!A316))</f>
        <v/>
      </c>
    </row>
    <row r="317" spans="1:9" x14ac:dyDescent="0.25">
      <c r="A317" t="str">
        <f>IF(AND($B$2&lt;&gt;"",'Example Journal'!C317=$B$2,'Example Journal'!A317&lt;&gt;""),'Example Journal'!A317,"")</f>
        <v/>
      </c>
      <c r="B317" s="10" t="str">
        <f>IF(AND($B$2&lt;&gt;"",'Example Journal'!C317=$B$2,'Example Journal'!A317&lt;&gt;""),'Example Journal'!B317,"")</f>
        <v/>
      </c>
      <c r="C317" t="str">
        <f>IF(AND($B$2&lt;&gt;"",'Example Journal'!C317=$B$2,'Example Journal'!A317&lt;&gt;""),'Example Journal'!C317,"")</f>
        <v/>
      </c>
      <c r="D317" t="str">
        <f>IF(AND($B$2&lt;&gt;"",'Example Journal'!C317=$B$2,'Example Journal'!A317&lt;&gt;""),'Example Journal'!D317,"")</f>
        <v/>
      </c>
      <c r="E317" t="str">
        <f>IF(AND($B$2&lt;&gt;"",'Example Journal'!C317=$B$2,'Example Journal'!A317&lt;&gt;""),'Example Journal'!E317,"")</f>
        <v/>
      </c>
      <c r="F317" s="6" t="str">
        <f>IF(AND($B$2&lt;&gt;"",'Example Journal'!C317=$B$2,'Example Journal'!A317&lt;&gt;""),'Example Journal'!F317,"")</f>
        <v/>
      </c>
      <c r="G317" s="6" t="str">
        <f>IF(AND($B$2&lt;&gt;"",'Example Journal'!C317=$B$2,'Example Journal'!A317&lt;&gt;""),'Example Journal'!G317,"")</f>
        <v/>
      </c>
      <c r="H317" s="6" t="str">
        <f>IF(A317="","",SUM(F$6:F317)-SUM(G$6:G317))</f>
        <v/>
      </c>
      <c r="I317" s="7" t="str">
        <f>IF(A317="","",ROW('Example Journal'!A317))</f>
        <v/>
      </c>
    </row>
    <row r="318" spans="1:9" x14ac:dyDescent="0.25">
      <c r="A318" t="str">
        <f>IF(AND($B$2&lt;&gt;"",'Example Journal'!C318=$B$2,'Example Journal'!A318&lt;&gt;""),'Example Journal'!A318,"")</f>
        <v/>
      </c>
      <c r="B318" s="10" t="str">
        <f>IF(AND($B$2&lt;&gt;"",'Example Journal'!C318=$B$2,'Example Journal'!A318&lt;&gt;""),'Example Journal'!B318,"")</f>
        <v/>
      </c>
      <c r="C318" t="str">
        <f>IF(AND($B$2&lt;&gt;"",'Example Journal'!C318=$B$2,'Example Journal'!A318&lt;&gt;""),'Example Journal'!C318,"")</f>
        <v/>
      </c>
      <c r="D318" t="str">
        <f>IF(AND($B$2&lt;&gt;"",'Example Journal'!C318=$B$2,'Example Journal'!A318&lt;&gt;""),'Example Journal'!D318,"")</f>
        <v/>
      </c>
      <c r="E318" t="str">
        <f>IF(AND($B$2&lt;&gt;"",'Example Journal'!C318=$B$2,'Example Journal'!A318&lt;&gt;""),'Example Journal'!E318,"")</f>
        <v/>
      </c>
      <c r="F318" s="6" t="str">
        <f>IF(AND($B$2&lt;&gt;"",'Example Journal'!C318=$B$2,'Example Journal'!A318&lt;&gt;""),'Example Journal'!F318,"")</f>
        <v/>
      </c>
      <c r="G318" s="6" t="str">
        <f>IF(AND($B$2&lt;&gt;"",'Example Journal'!C318=$B$2,'Example Journal'!A318&lt;&gt;""),'Example Journal'!G318,"")</f>
        <v/>
      </c>
      <c r="H318" s="6" t="str">
        <f>IF(A318="","",SUM(F$6:F318)-SUM(G$6:G318))</f>
        <v/>
      </c>
      <c r="I318" s="7" t="str">
        <f>IF(A318="","",ROW('Example Journal'!A318))</f>
        <v/>
      </c>
    </row>
    <row r="319" spans="1:9" x14ac:dyDescent="0.25">
      <c r="A319" t="str">
        <f>IF(AND($B$2&lt;&gt;"",'Example Journal'!C319=$B$2,'Example Journal'!A319&lt;&gt;""),'Example Journal'!A319,"")</f>
        <v/>
      </c>
      <c r="B319" s="10" t="str">
        <f>IF(AND($B$2&lt;&gt;"",'Example Journal'!C319=$B$2,'Example Journal'!A319&lt;&gt;""),'Example Journal'!B319,"")</f>
        <v/>
      </c>
      <c r="C319" t="str">
        <f>IF(AND($B$2&lt;&gt;"",'Example Journal'!C319=$B$2,'Example Journal'!A319&lt;&gt;""),'Example Journal'!C319,"")</f>
        <v/>
      </c>
      <c r="D319" t="str">
        <f>IF(AND($B$2&lt;&gt;"",'Example Journal'!C319=$B$2,'Example Journal'!A319&lt;&gt;""),'Example Journal'!D319,"")</f>
        <v/>
      </c>
      <c r="E319" t="str">
        <f>IF(AND($B$2&lt;&gt;"",'Example Journal'!C319=$B$2,'Example Journal'!A319&lt;&gt;""),'Example Journal'!E319,"")</f>
        <v/>
      </c>
      <c r="F319" s="6" t="str">
        <f>IF(AND($B$2&lt;&gt;"",'Example Journal'!C319=$B$2,'Example Journal'!A319&lt;&gt;""),'Example Journal'!F319,"")</f>
        <v/>
      </c>
      <c r="G319" s="6" t="str">
        <f>IF(AND($B$2&lt;&gt;"",'Example Journal'!C319=$B$2,'Example Journal'!A319&lt;&gt;""),'Example Journal'!G319,"")</f>
        <v/>
      </c>
      <c r="H319" s="6" t="str">
        <f>IF(A319="","",SUM(F$6:F319)-SUM(G$6:G319))</f>
        <v/>
      </c>
      <c r="I319" s="7" t="str">
        <f>IF(A319="","",ROW('Example Journal'!A319))</f>
        <v/>
      </c>
    </row>
    <row r="320" spans="1:9" x14ac:dyDescent="0.25">
      <c r="A320" t="str">
        <f>IF(AND($B$2&lt;&gt;"",'Example Journal'!C320=$B$2,'Example Journal'!A320&lt;&gt;""),'Example Journal'!A320,"")</f>
        <v/>
      </c>
      <c r="B320" s="10" t="str">
        <f>IF(AND($B$2&lt;&gt;"",'Example Journal'!C320=$B$2,'Example Journal'!A320&lt;&gt;""),'Example Journal'!B320,"")</f>
        <v/>
      </c>
      <c r="C320" t="str">
        <f>IF(AND($B$2&lt;&gt;"",'Example Journal'!C320=$B$2,'Example Journal'!A320&lt;&gt;""),'Example Journal'!C320,"")</f>
        <v/>
      </c>
      <c r="D320" t="str">
        <f>IF(AND($B$2&lt;&gt;"",'Example Journal'!C320=$B$2,'Example Journal'!A320&lt;&gt;""),'Example Journal'!D320,"")</f>
        <v/>
      </c>
      <c r="E320" t="str">
        <f>IF(AND($B$2&lt;&gt;"",'Example Journal'!C320=$B$2,'Example Journal'!A320&lt;&gt;""),'Example Journal'!E320,"")</f>
        <v/>
      </c>
      <c r="F320" s="6" t="str">
        <f>IF(AND($B$2&lt;&gt;"",'Example Journal'!C320=$B$2,'Example Journal'!A320&lt;&gt;""),'Example Journal'!F320,"")</f>
        <v/>
      </c>
      <c r="G320" s="6" t="str">
        <f>IF(AND($B$2&lt;&gt;"",'Example Journal'!C320=$B$2,'Example Journal'!A320&lt;&gt;""),'Example Journal'!G320,"")</f>
        <v/>
      </c>
      <c r="H320" s="6" t="str">
        <f>IF(A320="","",SUM(F$6:F320)-SUM(G$6:G320))</f>
        <v/>
      </c>
      <c r="I320" s="7" t="str">
        <f>IF(A320="","",ROW('Example Journal'!A320))</f>
        <v/>
      </c>
    </row>
    <row r="321" spans="1:9" x14ac:dyDescent="0.25">
      <c r="A321" t="str">
        <f>IF(AND($B$2&lt;&gt;"",'Example Journal'!C321=$B$2,'Example Journal'!A321&lt;&gt;""),'Example Journal'!A321,"")</f>
        <v/>
      </c>
      <c r="B321" s="10" t="str">
        <f>IF(AND($B$2&lt;&gt;"",'Example Journal'!C321=$B$2,'Example Journal'!A321&lt;&gt;""),'Example Journal'!B321,"")</f>
        <v/>
      </c>
      <c r="C321" t="str">
        <f>IF(AND($B$2&lt;&gt;"",'Example Journal'!C321=$B$2,'Example Journal'!A321&lt;&gt;""),'Example Journal'!C321,"")</f>
        <v/>
      </c>
      <c r="D321" t="str">
        <f>IF(AND($B$2&lt;&gt;"",'Example Journal'!C321=$B$2,'Example Journal'!A321&lt;&gt;""),'Example Journal'!D321,"")</f>
        <v/>
      </c>
      <c r="E321" t="str">
        <f>IF(AND($B$2&lt;&gt;"",'Example Journal'!C321=$B$2,'Example Journal'!A321&lt;&gt;""),'Example Journal'!E321,"")</f>
        <v/>
      </c>
      <c r="F321" s="6" t="str">
        <f>IF(AND($B$2&lt;&gt;"",'Example Journal'!C321=$B$2,'Example Journal'!A321&lt;&gt;""),'Example Journal'!F321,"")</f>
        <v/>
      </c>
      <c r="G321" s="6" t="str">
        <f>IF(AND($B$2&lt;&gt;"",'Example Journal'!C321=$B$2,'Example Journal'!A321&lt;&gt;""),'Example Journal'!G321,"")</f>
        <v/>
      </c>
      <c r="H321" s="6" t="str">
        <f>IF(A321="","",SUM(F$6:F321)-SUM(G$6:G321))</f>
        <v/>
      </c>
      <c r="I321" s="7" t="str">
        <f>IF(A321="","",ROW('Example Journal'!A321))</f>
        <v/>
      </c>
    </row>
    <row r="322" spans="1:9" x14ac:dyDescent="0.25">
      <c r="A322" t="str">
        <f>IF(AND($B$2&lt;&gt;"",'Example Journal'!C322=$B$2,'Example Journal'!A322&lt;&gt;""),'Example Journal'!A322,"")</f>
        <v/>
      </c>
      <c r="B322" s="10" t="str">
        <f>IF(AND($B$2&lt;&gt;"",'Example Journal'!C322=$B$2,'Example Journal'!A322&lt;&gt;""),'Example Journal'!B322,"")</f>
        <v/>
      </c>
      <c r="C322" t="str">
        <f>IF(AND($B$2&lt;&gt;"",'Example Journal'!C322=$B$2,'Example Journal'!A322&lt;&gt;""),'Example Journal'!C322,"")</f>
        <v/>
      </c>
      <c r="D322" t="str">
        <f>IF(AND($B$2&lt;&gt;"",'Example Journal'!C322=$B$2,'Example Journal'!A322&lt;&gt;""),'Example Journal'!D322,"")</f>
        <v/>
      </c>
      <c r="E322" t="str">
        <f>IF(AND($B$2&lt;&gt;"",'Example Journal'!C322=$B$2,'Example Journal'!A322&lt;&gt;""),'Example Journal'!E322,"")</f>
        <v/>
      </c>
      <c r="F322" s="6" t="str">
        <f>IF(AND($B$2&lt;&gt;"",'Example Journal'!C322=$B$2,'Example Journal'!A322&lt;&gt;""),'Example Journal'!F322,"")</f>
        <v/>
      </c>
      <c r="G322" s="6" t="str">
        <f>IF(AND($B$2&lt;&gt;"",'Example Journal'!C322=$B$2,'Example Journal'!A322&lt;&gt;""),'Example Journal'!G322,"")</f>
        <v/>
      </c>
      <c r="H322" s="6" t="str">
        <f>IF(A322="","",SUM(F$6:F322)-SUM(G$6:G322))</f>
        <v/>
      </c>
      <c r="I322" s="7" t="str">
        <f>IF(A322="","",ROW('Example Journal'!A322))</f>
        <v/>
      </c>
    </row>
    <row r="323" spans="1:9" x14ac:dyDescent="0.25">
      <c r="A323" t="str">
        <f>IF(AND($B$2&lt;&gt;"",'Example Journal'!C323=$B$2,'Example Journal'!A323&lt;&gt;""),'Example Journal'!A323,"")</f>
        <v/>
      </c>
      <c r="B323" s="10" t="str">
        <f>IF(AND($B$2&lt;&gt;"",'Example Journal'!C323=$B$2,'Example Journal'!A323&lt;&gt;""),'Example Journal'!B323,"")</f>
        <v/>
      </c>
      <c r="C323" t="str">
        <f>IF(AND($B$2&lt;&gt;"",'Example Journal'!C323=$B$2,'Example Journal'!A323&lt;&gt;""),'Example Journal'!C323,"")</f>
        <v/>
      </c>
      <c r="D323" t="str">
        <f>IF(AND($B$2&lt;&gt;"",'Example Journal'!C323=$B$2,'Example Journal'!A323&lt;&gt;""),'Example Journal'!D323,"")</f>
        <v/>
      </c>
      <c r="E323" t="str">
        <f>IF(AND($B$2&lt;&gt;"",'Example Journal'!C323=$B$2,'Example Journal'!A323&lt;&gt;""),'Example Journal'!E323,"")</f>
        <v/>
      </c>
      <c r="F323" s="6" t="str">
        <f>IF(AND($B$2&lt;&gt;"",'Example Journal'!C323=$B$2,'Example Journal'!A323&lt;&gt;""),'Example Journal'!F323,"")</f>
        <v/>
      </c>
      <c r="G323" s="6" t="str">
        <f>IF(AND($B$2&lt;&gt;"",'Example Journal'!C323=$B$2,'Example Journal'!A323&lt;&gt;""),'Example Journal'!G323,"")</f>
        <v/>
      </c>
      <c r="H323" s="6" t="str">
        <f>IF(A323="","",SUM(F$6:F323)-SUM(G$6:G323))</f>
        <v/>
      </c>
      <c r="I323" s="7" t="str">
        <f>IF(A323="","",ROW('Example Journal'!A323))</f>
        <v/>
      </c>
    </row>
    <row r="324" spans="1:9" x14ac:dyDescent="0.25">
      <c r="A324" t="str">
        <f>IF(AND($B$2&lt;&gt;"",'Example Journal'!C324=$B$2,'Example Journal'!A324&lt;&gt;""),'Example Journal'!A324,"")</f>
        <v/>
      </c>
      <c r="B324" s="10" t="str">
        <f>IF(AND($B$2&lt;&gt;"",'Example Journal'!C324=$B$2,'Example Journal'!A324&lt;&gt;""),'Example Journal'!B324,"")</f>
        <v/>
      </c>
      <c r="C324" t="str">
        <f>IF(AND($B$2&lt;&gt;"",'Example Journal'!C324=$B$2,'Example Journal'!A324&lt;&gt;""),'Example Journal'!C324,"")</f>
        <v/>
      </c>
      <c r="D324" t="str">
        <f>IF(AND($B$2&lt;&gt;"",'Example Journal'!C324=$B$2,'Example Journal'!A324&lt;&gt;""),'Example Journal'!D324,"")</f>
        <v/>
      </c>
      <c r="E324" t="str">
        <f>IF(AND($B$2&lt;&gt;"",'Example Journal'!C324=$B$2,'Example Journal'!A324&lt;&gt;""),'Example Journal'!E324,"")</f>
        <v/>
      </c>
      <c r="F324" s="6" t="str">
        <f>IF(AND($B$2&lt;&gt;"",'Example Journal'!C324=$B$2,'Example Journal'!A324&lt;&gt;""),'Example Journal'!F324,"")</f>
        <v/>
      </c>
      <c r="G324" s="6" t="str">
        <f>IF(AND($B$2&lt;&gt;"",'Example Journal'!C324=$B$2,'Example Journal'!A324&lt;&gt;""),'Example Journal'!G324,"")</f>
        <v/>
      </c>
      <c r="H324" s="6" t="str">
        <f>IF(A324="","",SUM(F$6:F324)-SUM(G$6:G324))</f>
        <v/>
      </c>
      <c r="I324" s="7" t="str">
        <f>IF(A324="","",ROW('Example Journal'!A324))</f>
        <v/>
      </c>
    </row>
    <row r="325" spans="1:9" x14ac:dyDescent="0.25">
      <c r="A325" t="str">
        <f>IF(AND($B$2&lt;&gt;"",'Example Journal'!C325=$B$2,'Example Journal'!A325&lt;&gt;""),'Example Journal'!A325,"")</f>
        <v/>
      </c>
      <c r="B325" s="10" t="str">
        <f>IF(AND($B$2&lt;&gt;"",'Example Journal'!C325=$B$2,'Example Journal'!A325&lt;&gt;""),'Example Journal'!B325,"")</f>
        <v/>
      </c>
      <c r="C325" t="str">
        <f>IF(AND($B$2&lt;&gt;"",'Example Journal'!C325=$B$2,'Example Journal'!A325&lt;&gt;""),'Example Journal'!C325,"")</f>
        <v/>
      </c>
      <c r="D325" t="str">
        <f>IF(AND($B$2&lt;&gt;"",'Example Journal'!C325=$B$2,'Example Journal'!A325&lt;&gt;""),'Example Journal'!D325,"")</f>
        <v/>
      </c>
      <c r="E325" t="str">
        <f>IF(AND($B$2&lt;&gt;"",'Example Journal'!C325=$B$2,'Example Journal'!A325&lt;&gt;""),'Example Journal'!E325,"")</f>
        <v/>
      </c>
      <c r="F325" s="6" t="str">
        <f>IF(AND($B$2&lt;&gt;"",'Example Journal'!C325=$B$2,'Example Journal'!A325&lt;&gt;""),'Example Journal'!F325,"")</f>
        <v/>
      </c>
      <c r="G325" s="6" t="str">
        <f>IF(AND($B$2&lt;&gt;"",'Example Journal'!C325=$B$2,'Example Journal'!A325&lt;&gt;""),'Example Journal'!G325,"")</f>
        <v/>
      </c>
      <c r="H325" s="6" t="str">
        <f>IF(A325="","",SUM(F$6:F325)-SUM(G$6:G325))</f>
        <v/>
      </c>
      <c r="I325" s="7" t="str">
        <f>IF(A325="","",ROW('Example Journal'!A325))</f>
        <v/>
      </c>
    </row>
    <row r="326" spans="1:9" x14ac:dyDescent="0.25">
      <c r="A326" t="str">
        <f>IF(AND($B$2&lt;&gt;"",'Example Journal'!C326=$B$2,'Example Journal'!A326&lt;&gt;""),'Example Journal'!A326,"")</f>
        <v/>
      </c>
      <c r="B326" s="10" t="str">
        <f>IF(AND($B$2&lt;&gt;"",'Example Journal'!C326=$B$2,'Example Journal'!A326&lt;&gt;""),'Example Journal'!B326,"")</f>
        <v/>
      </c>
      <c r="C326" t="str">
        <f>IF(AND($B$2&lt;&gt;"",'Example Journal'!C326=$B$2,'Example Journal'!A326&lt;&gt;""),'Example Journal'!C326,"")</f>
        <v/>
      </c>
      <c r="D326" t="str">
        <f>IF(AND($B$2&lt;&gt;"",'Example Journal'!C326=$B$2,'Example Journal'!A326&lt;&gt;""),'Example Journal'!D326,"")</f>
        <v/>
      </c>
      <c r="E326" t="str">
        <f>IF(AND($B$2&lt;&gt;"",'Example Journal'!C326=$B$2,'Example Journal'!A326&lt;&gt;""),'Example Journal'!E326,"")</f>
        <v/>
      </c>
      <c r="F326" s="6" t="str">
        <f>IF(AND($B$2&lt;&gt;"",'Example Journal'!C326=$B$2,'Example Journal'!A326&lt;&gt;""),'Example Journal'!F326,"")</f>
        <v/>
      </c>
      <c r="G326" s="6" t="str">
        <f>IF(AND($B$2&lt;&gt;"",'Example Journal'!C326=$B$2,'Example Journal'!A326&lt;&gt;""),'Example Journal'!G326,"")</f>
        <v/>
      </c>
      <c r="H326" s="6" t="str">
        <f>IF(A326="","",SUM(F$6:F326)-SUM(G$6:G326))</f>
        <v/>
      </c>
      <c r="I326" s="7" t="str">
        <f>IF(A326="","",ROW('Example Journal'!A326))</f>
        <v/>
      </c>
    </row>
    <row r="327" spans="1:9" x14ac:dyDescent="0.25">
      <c r="A327" t="str">
        <f>IF(AND($B$2&lt;&gt;"",'Example Journal'!C327=$B$2,'Example Journal'!A327&lt;&gt;""),'Example Journal'!A327,"")</f>
        <v/>
      </c>
      <c r="B327" s="10" t="str">
        <f>IF(AND($B$2&lt;&gt;"",'Example Journal'!C327=$B$2,'Example Journal'!A327&lt;&gt;""),'Example Journal'!B327,"")</f>
        <v/>
      </c>
      <c r="C327" t="str">
        <f>IF(AND($B$2&lt;&gt;"",'Example Journal'!C327=$B$2,'Example Journal'!A327&lt;&gt;""),'Example Journal'!C327,"")</f>
        <v/>
      </c>
      <c r="D327" t="str">
        <f>IF(AND($B$2&lt;&gt;"",'Example Journal'!C327=$B$2,'Example Journal'!A327&lt;&gt;""),'Example Journal'!D327,"")</f>
        <v/>
      </c>
      <c r="E327" t="str">
        <f>IF(AND($B$2&lt;&gt;"",'Example Journal'!C327=$B$2,'Example Journal'!A327&lt;&gt;""),'Example Journal'!E327,"")</f>
        <v/>
      </c>
      <c r="F327" s="6" t="str">
        <f>IF(AND($B$2&lt;&gt;"",'Example Journal'!C327=$B$2,'Example Journal'!A327&lt;&gt;""),'Example Journal'!F327,"")</f>
        <v/>
      </c>
      <c r="G327" s="6" t="str">
        <f>IF(AND($B$2&lt;&gt;"",'Example Journal'!C327=$B$2,'Example Journal'!A327&lt;&gt;""),'Example Journal'!G327,"")</f>
        <v/>
      </c>
      <c r="H327" s="6" t="str">
        <f>IF(A327="","",SUM(F$6:F327)-SUM(G$6:G327))</f>
        <v/>
      </c>
      <c r="I327" s="7" t="str">
        <f>IF(A327="","",ROW('Example Journal'!A327))</f>
        <v/>
      </c>
    </row>
    <row r="328" spans="1:9" x14ac:dyDescent="0.25">
      <c r="A328" t="str">
        <f>IF(AND($B$2&lt;&gt;"",'Example Journal'!C328=$B$2,'Example Journal'!A328&lt;&gt;""),'Example Journal'!A328,"")</f>
        <v/>
      </c>
      <c r="B328" s="10" t="str">
        <f>IF(AND($B$2&lt;&gt;"",'Example Journal'!C328=$B$2,'Example Journal'!A328&lt;&gt;""),'Example Journal'!B328,"")</f>
        <v/>
      </c>
      <c r="C328" t="str">
        <f>IF(AND($B$2&lt;&gt;"",'Example Journal'!C328=$B$2,'Example Journal'!A328&lt;&gt;""),'Example Journal'!C328,"")</f>
        <v/>
      </c>
      <c r="D328" t="str">
        <f>IF(AND($B$2&lt;&gt;"",'Example Journal'!C328=$B$2,'Example Journal'!A328&lt;&gt;""),'Example Journal'!D328,"")</f>
        <v/>
      </c>
      <c r="E328" t="str">
        <f>IF(AND($B$2&lt;&gt;"",'Example Journal'!C328=$B$2,'Example Journal'!A328&lt;&gt;""),'Example Journal'!E328,"")</f>
        <v/>
      </c>
      <c r="F328" s="6" t="str">
        <f>IF(AND($B$2&lt;&gt;"",'Example Journal'!C328=$B$2,'Example Journal'!A328&lt;&gt;""),'Example Journal'!F328,"")</f>
        <v/>
      </c>
      <c r="G328" s="6" t="str">
        <f>IF(AND($B$2&lt;&gt;"",'Example Journal'!C328=$B$2,'Example Journal'!A328&lt;&gt;""),'Example Journal'!G328,"")</f>
        <v/>
      </c>
      <c r="H328" s="6" t="str">
        <f>IF(A328="","",SUM(F$6:F328)-SUM(G$6:G328))</f>
        <v/>
      </c>
      <c r="I328" s="7" t="str">
        <f>IF(A328="","",ROW('Example Journal'!A328))</f>
        <v/>
      </c>
    </row>
    <row r="329" spans="1:9" x14ac:dyDescent="0.25">
      <c r="A329" t="str">
        <f>IF(AND($B$2&lt;&gt;"",'Example Journal'!C329=$B$2,'Example Journal'!A329&lt;&gt;""),'Example Journal'!A329,"")</f>
        <v/>
      </c>
      <c r="B329" s="10" t="str">
        <f>IF(AND($B$2&lt;&gt;"",'Example Journal'!C329=$B$2,'Example Journal'!A329&lt;&gt;""),'Example Journal'!B329,"")</f>
        <v/>
      </c>
      <c r="C329" t="str">
        <f>IF(AND($B$2&lt;&gt;"",'Example Journal'!C329=$B$2,'Example Journal'!A329&lt;&gt;""),'Example Journal'!C329,"")</f>
        <v/>
      </c>
      <c r="D329" t="str">
        <f>IF(AND($B$2&lt;&gt;"",'Example Journal'!C329=$B$2,'Example Journal'!A329&lt;&gt;""),'Example Journal'!D329,"")</f>
        <v/>
      </c>
      <c r="E329" t="str">
        <f>IF(AND($B$2&lt;&gt;"",'Example Journal'!C329=$B$2,'Example Journal'!A329&lt;&gt;""),'Example Journal'!E329,"")</f>
        <v/>
      </c>
      <c r="F329" s="6" t="str">
        <f>IF(AND($B$2&lt;&gt;"",'Example Journal'!C329=$B$2,'Example Journal'!A329&lt;&gt;""),'Example Journal'!F329,"")</f>
        <v/>
      </c>
      <c r="G329" s="6" t="str">
        <f>IF(AND($B$2&lt;&gt;"",'Example Journal'!C329=$B$2,'Example Journal'!A329&lt;&gt;""),'Example Journal'!G329,"")</f>
        <v/>
      </c>
      <c r="H329" s="6" t="str">
        <f>IF(A329="","",SUM(F$6:F329)-SUM(G$6:G329))</f>
        <v/>
      </c>
      <c r="I329" s="7" t="str">
        <f>IF(A329="","",ROW('Example Journal'!A329))</f>
        <v/>
      </c>
    </row>
    <row r="330" spans="1:9" x14ac:dyDescent="0.25">
      <c r="A330" t="str">
        <f>IF(AND($B$2&lt;&gt;"",'Example Journal'!C330=$B$2,'Example Journal'!A330&lt;&gt;""),'Example Journal'!A330,"")</f>
        <v/>
      </c>
      <c r="B330" s="10" t="str">
        <f>IF(AND($B$2&lt;&gt;"",'Example Journal'!C330=$B$2,'Example Journal'!A330&lt;&gt;""),'Example Journal'!B330,"")</f>
        <v/>
      </c>
      <c r="C330" t="str">
        <f>IF(AND($B$2&lt;&gt;"",'Example Journal'!C330=$B$2,'Example Journal'!A330&lt;&gt;""),'Example Journal'!C330,"")</f>
        <v/>
      </c>
      <c r="D330" t="str">
        <f>IF(AND($B$2&lt;&gt;"",'Example Journal'!C330=$B$2,'Example Journal'!A330&lt;&gt;""),'Example Journal'!D330,"")</f>
        <v/>
      </c>
      <c r="E330" t="str">
        <f>IF(AND($B$2&lt;&gt;"",'Example Journal'!C330=$B$2,'Example Journal'!A330&lt;&gt;""),'Example Journal'!E330,"")</f>
        <v/>
      </c>
      <c r="F330" s="6" t="str">
        <f>IF(AND($B$2&lt;&gt;"",'Example Journal'!C330=$B$2,'Example Journal'!A330&lt;&gt;""),'Example Journal'!F330,"")</f>
        <v/>
      </c>
      <c r="G330" s="6" t="str">
        <f>IF(AND($B$2&lt;&gt;"",'Example Journal'!C330=$B$2,'Example Journal'!A330&lt;&gt;""),'Example Journal'!G330,"")</f>
        <v/>
      </c>
      <c r="H330" s="6" t="str">
        <f>IF(A330="","",SUM(F$6:F330)-SUM(G$6:G330))</f>
        <v/>
      </c>
      <c r="I330" s="7" t="str">
        <f>IF(A330="","",ROW('Example Journal'!A330))</f>
        <v/>
      </c>
    </row>
    <row r="331" spans="1:9" x14ac:dyDescent="0.25">
      <c r="A331" t="str">
        <f>IF(AND($B$2&lt;&gt;"",'Example Journal'!C331=$B$2,'Example Journal'!A331&lt;&gt;""),'Example Journal'!A331,"")</f>
        <v/>
      </c>
      <c r="B331" s="10" t="str">
        <f>IF(AND($B$2&lt;&gt;"",'Example Journal'!C331=$B$2,'Example Journal'!A331&lt;&gt;""),'Example Journal'!B331,"")</f>
        <v/>
      </c>
      <c r="C331" t="str">
        <f>IF(AND($B$2&lt;&gt;"",'Example Journal'!C331=$B$2,'Example Journal'!A331&lt;&gt;""),'Example Journal'!C331,"")</f>
        <v/>
      </c>
      <c r="D331" t="str">
        <f>IF(AND($B$2&lt;&gt;"",'Example Journal'!C331=$B$2,'Example Journal'!A331&lt;&gt;""),'Example Journal'!D331,"")</f>
        <v/>
      </c>
      <c r="E331" t="str">
        <f>IF(AND($B$2&lt;&gt;"",'Example Journal'!C331=$B$2,'Example Journal'!A331&lt;&gt;""),'Example Journal'!E331,"")</f>
        <v/>
      </c>
      <c r="F331" s="6" t="str">
        <f>IF(AND($B$2&lt;&gt;"",'Example Journal'!C331=$B$2,'Example Journal'!A331&lt;&gt;""),'Example Journal'!F331,"")</f>
        <v/>
      </c>
      <c r="G331" s="6" t="str">
        <f>IF(AND($B$2&lt;&gt;"",'Example Journal'!C331=$B$2,'Example Journal'!A331&lt;&gt;""),'Example Journal'!G331,"")</f>
        <v/>
      </c>
      <c r="H331" s="6" t="str">
        <f>IF(A331="","",SUM(F$6:F331)-SUM(G$6:G331))</f>
        <v/>
      </c>
      <c r="I331" s="7" t="str">
        <f>IF(A331="","",ROW('Example Journal'!A331))</f>
        <v/>
      </c>
    </row>
    <row r="332" spans="1:9" x14ac:dyDescent="0.25">
      <c r="A332" t="str">
        <f>IF(AND($B$2&lt;&gt;"",'Example Journal'!C332=$B$2,'Example Journal'!A332&lt;&gt;""),'Example Journal'!A332,"")</f>
        <v/>
      </c>
      <c r="B332" s="10" t="str">
        <f>IF(AND($B$2&lt;&gt;"",'Example Journal'!C332=$B$2,'Example Journal'!A332&lt;&gt;""),'Example Journal'!B332,"")</f>
        <v/>
      </c>
      <c r="C332" t="str">
        <f>IF(AND($B$2&lt;&gt;"",'Example Journal'!C332=$B$2,'Example Journal'!A332&lt;&gt;""),'Example Journal'!C332,"")</f>
        <v/>
      </c>
      <c r="D332" t="str">
        <f>IF(AND($B$2&lt;&gt;"",'Example Journal'!C332=$B$2,'Example Journal'!A332&lt;&gt;""),'Example Journal'!D332,"")</f>
        <v/>
      </c>
      <c r="E332" t="str">
        <f>IF(AND($B$2&lt;&gt;"",'Example Journal'!C332=$B$2,'Example Journal'!A332&lt;&gt;""),'Example Journal'!E332,"")</f>
        <v/>
      </c>
      <c r="F332" s="6" t="str">
        <f>IF(AND($B$2&lt;&gt;"",'Example Journal'!C332=$B$2,'Example Journal'!A332&lt;&gt;""),'Example Journal'!F332,"")</f>
        <v/>
      </c>
      <c r="G332" s="6" t="str">
        <f>IF(AND($B$2&lt;&gt;"",'Example Journal'!C332=$B$2,'Example Journal'!A332&lt;&gt;""),'Example Journal'!G332,"")</f>
        <v/>
      </c>
      <c r="H332" s="6" t="str">
        <f>IF(A332="","",SUM(F$6:F332)-SUM(G$6:G332))</f>
        <v/>
      </c>
      <c r="I332" s="7" t="str">
        <f>IF(A332="","",ROW('Example Journal'!A332))</f>
        <v/>
      </c>
    </row>
    <row r="333" spans="1:9" x14ac:dyDescent="0.25">
      <c r="A333" t="str">
        <f>IF(AND($B$2&lt;&gt;"",'Example Journal'!C333=$B$2,'Example Journal'!A333&lt;&gt;""),'Example Journal'!A333,"")</f>
        <v/>
      </c>
      <c r="B333" s="10" t="str">
        <f>IF(AND($B$2&lt;&gt;"",'Example Journal'!C333=$B$2,'Example Journal'!A333&lt;&gt;""),'Example Journal'!B333,"")</f>
        <v/>
      </c>
      <c r="C333" t="str">
        <f>IF(AND($B$2&lt;&gt;"",'Example Journal'!C333=$B$2,'Example Journal'!A333&lt;&gt;""),'Example Journal'!C333,"")</f>
        <v/>
      </c>
      <c r="D333" t="str">
        <f>IF(AND($B$2&lt;&gt;"",'Example Journal'!C333=$B$2,'Example Journal'!A333&lt;&gt;""),'Example Journal'!D333,"")</f>
        <v/>
      </c>
      <c r="E333" t="str">
        <f>IF(AND($B$2&lt;&gt;"",'Example Journal'!C333=$B$2,'Example Journal'!A333&lt;&gt;""),'Example Journal'!E333,"")</f>
        <v/>
      </c>
      <c r="F333" s="6" t="str">
        <f>IF(AND($B$2&lt;&gt;"",'Example Journal'!C333=$B$2,'Example Journal'!A333&lt;&gt;""),'Example Journal'!F333,"")</f>
        <v/>
      </c>
      <c r="G333" s="6" t="str">
        <f>IF(AND($B$2&lt;&gt;"",'Example Journal'!C333=$B$2,'Example Journal'!A333&lt;&gt;""),'Example Journal'!G333,"")</f>
        <v/>
      </c>
      <c r="H333" s="6" t="str">
        <f>IF(A333="","",SUM(F$6:F333)-SUM(G$6:G333))</f>
        <v/>
      </c>
      <c r="I333" s="7" t="str">
        <f>IF(A333="","",ROW('Example Journal'!A333))</f>
        <v/>
      </c>
    </row>
    <row r="334" spans="1:9" x14ac:dyDescent="0.25">
      <c r="A334" t="str">
        <f>IF(AND($B$2&lt;&gt;"",'Example Journal'!C334=$B$2,'Example Journal'!A334&lt;&gt;""),'Example Journal'!A334,"")</f>
        <v/>
      </c>
      <c r="B334" s="10" t="str">
        <f>IF(AND($B$2&lt;&gt;"",'Example Journal'!C334=$B$2,'Example Journal'!A334&lt;&gt;""),'Example Journal'!B334,"")</f>
        <v/>
      </c>
      <c r="C334" t="str">
        <f>IF(AND($B$2&lt;&gt;"",'Example Journal'!C334=$B$2,'Example Journal'!A334&lt;&gt;""),'Example Journal'!C334,"")</f>
        <v/>
      </c>
      <c r="D334" t="str">
        <f>IF(AND($B$2&lt;&gt;"",'Example Journal'!C334=$B$2,'Example Journal'!A334&lt;&gt;""),'Example Journal'!D334,"")</f>
        <v/>
      </c>
      <c r="E334" t="str">
        <f>IF(AND($B$2&lt;&gt;"",'Example Journal'!C334=$B$2,'Example Journal'!A334&lt;&gt;""),'Example Journal'!E334,"")</f>
        <v/>
      </c>
      <c r="F334" s="6" t="str">
        <f>IF(AND($B$2&lt;&gt;"",'Example Journal'!C334=$B$2,'Example Journal'!A334&lt;&gt;""),'Example Journal'!F334,"")</f>
        <v/>
      </c>
      <c r="G334" s="6" t="str">
        <f>IF(AND($B$2&lt;&gt;"",'Example Journal'!C334=$B$2,'Example Journal'!A334&lt;&gt;""),'Example Journal'!G334,"")</f>
        <v/>
      </c>
      <c r="H334" s="6" t="str">
        <f>IF(A334="","",SUM(F$6:F334)-SUM(G$6:G334))</f>
        <v/>
      </c>
      <c r="I334" s="7" t="str">
        <f>IF(A334="","",ROW('Example Journal'!A334))</f>
        <v/>
      </c>
    </row>
    <row r="335" spans="1:9" x14ac:dyDescent="0.25">
      <c r="A335" t="str">
        <f>IF(AND($B$2&lt;&gt;"",'Example Journal'!C335=$B$2,'Example Journal'!A335&lt;&gt;""),'Example Journal'!A335,"")</f>
        <v/>
      </c>
      <c r="B335" s="10" t="str">
        <f>IF(AND($B$2&lt;&gt;"",'Example Journal'!C335=$B$2,'Example Journal'!A335&lt;&gt;""),'Example Journal'!B335,"")</f>
        <v/>
      </c>
      <c r="C335" t="str">
        <f>IF(AND($B$2&lt;&gt;"",'Example Journal'!C335=$B$2,'Example Journal'!A335&lt;&gt;""),'Example Journal'!C335,"")</f>
        <v/>
      </c>
      <c r="D335" t="str">
        <f>IF(AND($B$2&lt;&gt;"",'Example Journal'!C335=$B$2,'Example Journal'!A335&lt;&gt;""),'Example Journal'!D335,"")</f>
        <v/>
      </c>
      <c r="E335" t="str">
        <f>IF(AND($B$2&lt;&gt;"",'Example Journal'!C335=$B$2,'Example Journal'!A335&lt;&gt;""),'Example Journal'!E335,"")</f>
        <v/>
      </c>
      <c r="F335" s="6" t="str">
        <f>IF(AND($B$2&lt;&gt;"",'Example Journal'!C335=$B$2,'Example Journal'!A335&lt;&gt;""),'Example Journal'!F335,"")</f>
        <v/>
      </c>
      <c r="G335" s="6" t="str">
        <f>IF(AND($B$2&lt;&gt;"",'Example Journal'!C335=$B$2,'Example Journal'!A335&lt;&gt;""),'Example Journal'!G335,"")</f>
        <v/>
      </c>
      <c r="H335" s="6" t="str">
        <f>IF(A335="","",SUM(F$6:F335)-SUM(G$6:G335))</f>
        <v/>
      </c>
      <c r="I335" s="7" t="str">
        <f>IF(A335="","",ROW('Example Journal'!A335))</f>
        <v/>
      </c>
    </row>
    <row r="336" spans="1:9" x14ac:dyDescent="0.25">
      <c r="A336" t="str">
        <f>IF(AND($B$2&lt;&gt;"",'Example Journal'!C336=$B$2,'Example Journal'!A336&lt;&gt;""),'Example Journal'!A336,"")</f>
        <v/>
      </c>
      <c r="B336" s="10" t="str">
        <f>IF(AND($B$2&lt;&gt;"",'Example Journal'!C336=$B$2,'Example Journal'!A336&lt;&gt;""),'Example Journal'!B336,"")</f>
        <v/>
      </c>
      <c r="C336" t="str">
        <f>IF(AND($B$2&lt;&gt;"",'Example Journal'!C336=$B$2,'Example Journal'!A336&lt;&gt;""),'Example Journal'!C336,"")</f>
        <v/>
      </c>
      <c r="D336" t="str">
        <f>IF(AND($B$2&lt;&gt;"",'Example Journal'!C336=$B$2,'Example Journal'!A336&lt;&gt;""),'Example Journal'!D336,"")</f>
        <v/>
      </c>
      <c r="E336" t="str">
        <f>IF(AND($B$2&lt;&gt;"",'Example Journal'!C336=$B$2,'Example Journal'!A336&lt;&gt;""),'Example Journal'!E336,"")</f>
        <v/>
      </c>
      <c r="F336" s="6" t="str">
        <f>IF(AND($B$2&lt;&gt;"",'Example Journal'!C336=$B$2,'Example Journal'!A336&lt;&gt;""),'Example Journal'!F336,"")</f>
        <v/>
      </c>
      <c r="G336" s="6" t="str">
        <f>IF(AND($B$2&lt;&gt;"",'Example Journal'!C336=$B$2,'Example Journal'!A336&lt;&gt;""),'Example Journal'!G336,"")</f>
        <v/>
      </c>
      <c r="H336" s="6" t="str">
        <f>IF(A336="","",SUM(F$6:F336)-SUM(G$6:G336))</f>
        <v/>
      </c>
      <c r="I336" s="7" t="str">
        <f>IF(A336="","",ROW('Example Journal'!A336))</f>
        <v/>
      </c>
    </row>
    <row r="337" spans="1:9" x14ac:dyDescent="0.25">
      <c r="A337" t="str">
        <f>IF(AND($B$2&lt;&gt;"",'Example Journal'!C337=$B$2,'Example Journal'!A337&lt;&gt;""),'Example Journal'!A337,"")</f>
        <v/>
      </c>
      <c r="B337" s="10" t="str">
        <f>IF(AND($B$2&lt;&gt;"",'Example Journal'!C337=$B$2,'Example Journal'!A337&lt;&gt;""),'Example Journal'!B337,"")</f>
        <v/>
      </c>
      <c r="C337" t="str">
        <f>IF(AND($B$2&lt;&gt;"",'Example Journal'!C337=$B$2,'Example Journal'!A337&lt;&gt;""),'Example Journal'!C337,"")</f>
        <v/>
      </c>
      <c r="D337" t="str">
        <f>IF(AND($B$2&lt;&gt;"",'Example Journal'!C337=$B$2,'Example Journal'!A337&lt;&gt;""),'Example Journal'!D337,"")</f>
        <v/>
      </c>
      <c r="E337" t="str">
        <f>IF(AND($B$2&lt;&gt;"",'Example Journal'!C337=$B$2,'Example Journal'!A337&lt;&gt;""),'Example Journal'!E337,"")</f>
        <v/>
      </c>
      <c r="F337" s="6" t="str">
        <f>IF(AND($B$2&lt;&gt;"",'Example Journal'!C337=$B$2,'Example Journal'!A337&lt;&gt;""),'Example Journal'!F337,"")</f>
        <v/>
      </c>
      <c r="G337" s="6" t="str">
        <f>IF(AND($B$2&lt;&gt;"",'Example Journal'!C337=$B$2,'Example Journal'!A337&lt;&gt;""),'Example Journal'!G337,"")</f>
        <v/>
      </c>
      <c r="H337" s="6" t="str">
        <f>IF(A337="","",SUM(F$6:F337)-SUM(G$6:G337))</f>
        <v/>
      </c>
      <c r="I337" s="7" t="str">
        <f>IF(A337="","",ROW('Example Journal'!A337))</f>
        <v/>
      </c>
    </row>
    <row r="338" spans="1:9" x14ac:dyDescent="0.25">
      <c r="A338" t="str">
        <f>IF(AND($B$2&lt;&gt;"",'Example Journal'!C338=$B$2,'Example Journal'!A338&lt;&gt;""),'Example Journal'!A338,"")</f>
        <v/>
      </c>
      <c r="B338" s="10" t="str">
        <f>IF(AND($B$2&lt;&gt;"",'Example Journal'!C338=$B$2,'Example Journal'!A338&lt;&gt;""),'Example Journal'!B338,"")</f>
        <v/>
      </c>
      <c r="C338" t="str">
        <f>IF(AND($B$2&lt;&gt;"",'Example Journal'!C338=$B$2,'Example Journal'!A338&lt;&gt;""),'Example Journal'!C338,"")</f>
        <v/>
      </c>
      <c r="D338" t="str">
        <f>IF(AND($B$2&lt;&gt;"",'Example Journal'!C338=$B$2,'Example Journal'!A338&lt;&gt;""),'Example Journal'!D338,"")</f>
        <v/>
      </c>
      <c r="E338" t="str">
        <f>IF(AND($B$2&lt;&gt;"",'Example Journal'!C338=$B$2,'Example Journal'!A338&lt;&gt;""),'Example Journal'!E338,"")</f>
        <v/>
      </c>
      <c r="F338" s="6" t="str">
        <f>IF(AND($B$2&lt;&gt;"",'Example Journal'!C338=$B$2,'Example Journal'!A338&lt;&gt;""),'Example Journal'!F338,"")</f>
        <v/>
      </c>
      <c r="G338" s="6" t="str">
        <f>IF(AND($B$2&lt;&gt;"",'Example Journal'!C338=$B$2,'Example Journal'!A338&lt;&gt;""),'Example Journal'!G338,"")</f>
        <v/>
      </c>
      <c r="H338" s="6" t="str">
        <f>IF(A338="","",SUM(F$6:F338)-SUM(G$6:G338))</f>
        <v/>
      </c>
      <c r="I338" s="7" t="str">
        <f>IF(A338="","",ROW('Example Journal'!A338))</f>
        <v/>
      </c>
    </row>
    <row r="339" spans="1:9" x14ac:dyDescent="0.25">
      <c r="A339" t="str">
        <f>IF(AND($B$2&lt;&gt;"",'Example Journal'!C339=$B$2,'Example Journal'!A339&lt;&gt;""),'Example Journal'!A339,"")</f>
        <v/>
      </c>
      <c r="B339" s="10" t="str">
        <f>IF(AND($B$2&lt;&gt;"",'Example Journal'!C339=$B$2,'Example Journal'!A339&lt;&gt;""),'Example Journal'!B339,"")</f>
        <v/>
      </c>
      <c r="C339" t="str">
        <f>IF(AND($B$2&lt;&gt;"",'Example Journal'!C339=$B$2,'Example Journal'!A339&lt;&gt;""),'Example Journal'!C339,"")</f>
        <v/>
      </c>
      <c r="D339" t="str">
        <f>IF(AND($B$2&lt;&gt;"",'Example Journal'!C339=$B$2,'Example Journal'!A339&lt;&gt;""),'Example Journal'!D339,"")</f>
        <v/>
      </c>
      <c r="E339" t="str">
        <f>IF(AND($B$2&lt;&gt;"",'Example Journal'!C339=$B$2,'Example Journal'!A339&lt;&gt;""),'Example Journal'!E339,"")</f>
        <v/>
      </c>
      <c r="F339" s="6" t="str">
        <f>IF(AND($B$2&lt;&gt;"",'Example Journal'!C339=$B$2,'Example Journal'!A339&lt;&gt;""),'Example Journal'!F339,"")</f>
        <v/>
      </c>
      <c r="G339" s="6" t="str">
        <f>IF(AND($B$2&lt;&gt;"",'Example Journal'!C339=$B$2,'Example Journal'!A339&lt;&gt;""),'Example Journal'!G339,"")</f>
        <v/>
      </c>
      <c r="H339" s="6" t="str">
        <f>IF(A339="","",SUM(F$6:F339)-SUM(G$6:G339))</f>
        <v/>
      </c>
      <c r="I339" s="7" t="str">
        <f>IF(A339="","",ROW('Example Journal'!A339))</f>
        <v/>
      </c>
    </row>
    <row r="340" spans="1:9" x14ac:dyDescent="0.25">
      <c r="A340" t="str">
        <f>IF(AND($B$2&lt;&gt;"",'Example Journal'!C340=$B$2,'Example Journal'!A340&lt;&gt;""),'Example Journal'!A340,"")</f>
        <v/>
      </c>
      <c r="B340" s="10" t="str">
        <f>IF(AND($B$2&lt;&gt;"",'Example Journal'!C340=$B$2,'Example Journal'!A340&lt;&gt;""),'Example Journal'!B340,"")</f>
        <v/>
      </c>
      <c r="C340" t="str">
        <f>IF(AND($B$2&lt;&gt;"",'Example Journal'!C340=$B$2,'Example Journal'!A340&lt;&gt;""),'Example Journal'!C340,"")</f>
        <v/>
      </c>
      <c r="D340" t="str">
        <f>IF(AND($B$2&lt;&gt;"",'Example Journal'!C340=$B$2,'Example Journal'!A340&lt;&gt;""),'Example Journal'!D340,"")</f>
        <v/>
      </c>
      <c r="E340" t="str">
        <f>IF(AND($B$2&lt;&gt;"",'Example Journal'!C340=$B$2,'Example Journal'!A340&lt;&gt;""),'Example Journal'!E340,"")</f>
        <v/>
      </c>
      <c r="F340" s="6" t="str">
        <f>IF(AND($B$2&lt;&gt;"",'Example Journal'!C340=$B$2,'Example Journal'!A340&lt;&gt;""),'Example Journal'!F340,"")</f>
        <v/>
      </c>
      <c r="G340" s="6" t="str">
        <f>IF(AND($B$2&lt;&gt;"",'Example Journal'!C340=$B$2,'Example Journal'!A340&lt;&gt;""),'Example Journal'!G340,"")</f>
        <v/>
      </c>
      <c r="H340" s="6" t="str">
        <f>IF(A340="","",SUM(F$6:F340)-SUM(G$6:G340))</f>
        <v/>
      </c>
      <c r="I340" s="7" t="str">
        <f>IF(A340="","",ROW('Example Journal'!A340))</f>
        <v/>
      </c>
    </row>
    <row r="341" spans="1:9" x14ac:dyDescent="0.25">
      <c r="A341" t="str">
        <f>IF(AND($B$2&lt;&gt;"",'Example Journal'!C341=$B$2,'Example Journal'!A341&lt;&gt;""),'Example Journal'!A341,"")</f>
        <v/>
      </c>
      <c r="B341" s="10" t="str">
        <f>IF(AND($B$2&lt;&gt;"",'Example Journal'!C341=$B$2,'Example Journal'!A341&lt;&gt;""),'Example Journal'!B341,"")</f>
        <v/>
      </c>
      <c r="C341" t="str">
        <f>IF(AND($B$2&lt;&gt;"",'Example Journal'!C341=$B$2,'Example Journal'!A341&lt;&gt;""),'Example Journal'!C341,"")</f>
        <v/>
      </c>
      <c r="D341" t="str">
        <f>IF(AND($B$2&lt;&gt;"",'Example Journal'!C341=$B$2,'Example Journal'!A341&lt;&gt;""),'Example Journal'!D341,"")</f>
        <v/>
      </c>
      <c r="E341" t="str">
        <f>IF(AND($B$2&lt;&gt;"",'Example Journal'!C341=$B$2,'Example Journal'!A341&lt;&gt;""),'Example Journal'!E341,"")</f>
        <v/>
      </c>
      <c r="F341" s="6" t="str">
        <f>IF(AND($B$2&lt;&gt;"",'Example Journal'!C341=$B$2,'Example Journal'!A341&lt;&gt;""),'Example Journal'!F341,"")</f>
        <v/>
      </c>
      <c r="G341" s="6" t="str">
        <f>IF(AND($B$2&lt;&gt;"",'Example Journal'!C341=$B$2,'Example Journal'!A341&lt;&gt;""),'Example Journal'!G341,"")</f>
        <v/>
      </c>
      <c r="H341" s="6" t="str">
        <f>IF(A341="","",SUM(F$6:F341)-SUM(G$6:G341))</f>
        <v/>
      </c>
      <c r="I341" s="7" t="str">
        <f>IF(A341="","",ROW('Example Journal'!A341))</f>
        <v/>
      </c>
    </row>
    <row r="342" spans="1:9" x14ac:dyDescent="0.25">
      <c r="A342" t="str">
        <f>IF(AND($B$2&lt;&gt;"",'Example Journal'!C342=$B$2,'Example Journal'!A342&lt;&gt;""),'Example Journal'!A342,"")</f>
        <v/>
      </c>
      <c r="B342" s="10" t="str">
        <f>IF(AND($B$2&lt;&gt;"",'Example Journal'!C342=$B$2,'Example Journal'!A342&lt;&gt;""),'Example Journal'!B342,"")</f>
        <v/>
      </c>
      <c r="C342" t="str">
        <f>IF(AND($B$2&lt;&gt;"",'Example Journal'!C342=$B$2,'Example Journal'!A342&lt;&gt;""),'Example Journal'!C342,"")</f>
        <v/>
      </c>
      <c r="D342" t="str">
        <f>IF(AND($B$2&lt;&gt;"",'Example Journal'!C342=$B$2,'Example Journal'!A342&lt;&gt;""),'Example Journal'!D342,"")</f>
        <v/>
      </c>
      <c r="E342" t="str">
        <f>IF(AND($B$2&lt;&gt;"",'Example Journal'!C342=$B$2,'Example Journal'!A342&lt;&gt;""),'Example Journal'!E342,"")</f>
        <v/>
      </c>
      <c r="F342" s="6" t="str">
        <f>IF(AND($B$2&lt;&gt;"",'Example Journal'!C342=$B$2,'Example Journal'!A342&lt;&gt;""),'Example Journal'!F342,"")</f>
        <v/>
      </c>
      <c r="G342" s="6" t="str">
        <f>IF(AND($B$2&lt;&gt;"",'Example Journal'!C342=$B$2,'Example Journal'!A342&lt;&gt;""),'Example Journal'!G342,"")</f>
        <v/>
      </c>
      <c r="H342" s="6" t="str">
        <f>IF(A342="","",SUM(F$6:F342)-SUM(G$6:G342))</f>
        <v/>
      </c>
      <c r="I342" s="7" t="str">
        <f>IF(A342="","",ROW('Example Journal'!A342))</f>
        <v/>
      </c>
    </row>
    <row r="343" spans="1:9" x14ac:dyDescent="0.25">
      <c r="A343" t="str">
        <f>IF(AND($B$2&lt;&gt;"",'Example Journal'!C343=$B$2,'Example Journal'!A343&lt;&gt;""),'Example Journal'!A343,"")</f>
        <v/>
      </c>
      <c r="B343" s="10" t="str">
        <f>IF(AND($B$2&lt;&gt;"",'Example Journal'!C343=$B$2,'Example Journal'!A343&lt;&gt;""),'Example Journal'!B343,"")</f>
        <v/>
      </c>
      <c r="C343" t="str">
        <f>IF(AND($B$2&lt;&gt;"",'Example Journal'!C343=$B$2,'Example Journal'!A343&lt;&gt;""),'Example Journal'!C343,"")</f>
        <v/>
      </c>
      <c r="D343" t="str">
        <f>IF(AND($B$2&lt;&gt;"",'Example Journal'!C343=$B$2,'Example Journal'!A343&lt;&gt;""),'Example Journal'!D343,"")</f>
        <v/>
      </c>
      <c r="E343" t="str">
        <f>IF(AND($B$2&lt;&gt;"",'Example Journal'!C343=$B$2,'Example Journal'!A343&lt;&gt;""),'Example Journal'!E343,"")</f>
        <v/>
      </c>
      <c r="F343" s="6" t="str">
        <f>IF(AND($B$2&lt;&gt;"",'Example Journal'!C343=$B$2,'Example Journal'!A343&lt;&gt;""),'Example Journal'!F343,"")</f>
        <v/>
      </c>
      <c r="G343" s="6" t="str">
        <f>IF(AND($B$2&lt;&gt;"",'Example Journal'!C343=$B$2,'Example Journal'!A343&lt;&gt;""),'Example Journal'!G343,"")</f>
        <v/>
      </c>
      <c r="H343" s="6" t="str">
        <f>IF(A343="","",SUM(F$6:F343)-SUM(G$6:G343))</f>
        <v/>
      </c>
      <c r="I343" s="7" t="str">
        <f>IF(A343="","",ROW('Example Journal'!A343))</f>
        <v/>
      </c>
    </row>
    <row r="344" spans="1:9" x14ac:dyDescent="0.25">
      <c r="A344" t="str">
        <f>IF(AND($B$2&lt;&gt;"",'Example Journal'!C344=$B$2,'Example Journal'!A344&lt;&gt;""),'Example Journal'!A344,"")</f>
        <v/>
      </c>
      <c r="B344" s="10" t="str">
        <f>IF(AND($B$2&lt;&gt;"",'Example Journal'!C344=$B$2,'Example Journal'!A344&lt;&gt;""),'Example Journal'!B344,"")</f>
        <v/>
      </c>
      <c r="C344" t="str">
        <f>IF(AND($B$2&lt;&gt;"",'Example Journal'!C344=$B$2,'Example Journal'!A344&lt;&gt;""),'Example Journal'!C344,"")</f>
        <v/>
      </c>
      <c r="D344" t="str">
        <f>IF(AND($B$2&lt;&gt;"",'Example Journal'!C344=$B$2,'Example Journal'!A344&lt;&gt;""),'Example Journal'!D344,"")</f>
        <v/>
      </c>
      <c r="E344" t="str">
        <f>IF(AND($B$2&lt;&gt;"",'Example Journal'!C344=$B$2,'Example Journal'!A344&lt;&gt;""),'Example Journal'!E344,"")</f>
        <v/>
      </c>
      <c r="F344" s="6" t="str">
        <f>IF(AND($B$2&lt;&gt;"",'Example Journal'!C344=$B$2,'Example Journal'!A344&lt;&gt;""),'Example Journal'!F344,"")</f>
        <v/>
      </c>
      <c r="G344" s="6" t="str">
        <f>IF(AND($B$2&lt;&gt;"",'Example Journal'!C344=$B$2,'Example Journal'!A344&lt;&gt;""),'Example Journal'!G344,"")</f>
        <v/>
      </c>
      <c r="H344" s="6" t="str">
        <f>IF(A344="","",SUM(F$6:F344)-SUM(G$6:G344))</f>
        <v/>
      </c>
      <c r="I344" s="7" t="str">
        <f>IF(A344="","",ROW('Example Journal'!A344))</f>
        <v/>
      </c>
    </row>
    <row r="345" spans="1:9" x14ac:dyDescent="0.25">
      <c r="A345" t="str">
        <f>IF(AND($B$2&lt;&gt;"",'Example Journal'!C345=$B$2,'Example Journal'!A345&lt;&gt;""),'Example Journal'!A345,"")</f>
        <v/>
      </c>
      <c r="B345" s="10" t="str">
        <f>IF(AND($B$2&lt;&gt;"",'Example Journal'!C345=$B$2,'Example Journal'!A345&lt;&gt;""),'Example Journal'!B345,"")</f>
        <v/>
      </c>
      <c r="C345" t="str">
        <f>IF(AND($B$2&lt;&gt;"",'Example Journal'!C345=$B$2,'Example Journal'!A345&lt;&gt;""),'Example Journal'!C345,"")</f>
        <v/>
      </c>
      <c r="D345" t="str">
        <f>IF(AND($B$2&lt;&gt;"",'Example Journal'!C345=$B$2,'Example Journal'!A345&lt;&gt;""),'Example Journal'!D345,"")</f>
        <v/>
      </c>
      <c r="E345" t="str">
        <f>IF(AND($B$2&lt;&gt;"",'Example Journal'!C345=$B$2,'Example Journal'!A345&lt;&gt;""),'Example Journal'!E345,"")</f>
        <v/>
      </c>
      <c r="F345" s="6" t="str">
        <f>IF(AND($B$2&lt;&gt;"",'Example Journal'!C345=$B$2,'Example Journal'!A345&lt;&gt;""),'Example Journal'!F345,"")</f>
        <v/>
      </c>
      <c r="G345" s="6" t="str">
        <f>IF(AND($B$2&lt;&gt;"",'Example Journal'!C345=$B$2,'Example Journal'!A345&lt;&gt;""),'Example Journal'!G345,"")</f>
        <v/>
      </c>
      <c r="H345" s="6" t="str">
        <f>IF(A345="","",SUM(F$6:F345)-SUM(G$6:G345))</f>
        <v/>
      </c>
      <c r="I345" s="7" t="str">
        <f>IF(A345="","",ROW('Example Journal'!A345))</f>
        <v/>
      </c>
    </row>
    <row r="346" spans="1:9" x14ac:dyDescent="0.25">
      <c r="A346" t="str">
        <f>IF(AND($B$2&lt;&gt;"",'Example Journal'!C346=$B$2,'Example Journal'!A346&lt;&gt;""),'Example Journal'!A346,"")</f>
        <v/>
      </c>
      <c r="B346" s="10" t="str">
        <f>IF(AND($B$2&lt;&gt;"",'Example Journal'!C346=$B$2,'Example Journal'!A346&lt;&gt;""),'Example Journal'!B346,"")</f>
        <v/>
      </c>
      <c r="C346" t="str">
        <f>IF(AND($B$2&lt;&gt;"",'Example Journal'!C346=$B$2,'Example Journal'!A346&lt;&gt;""),'Example Journal'!C346,"")</f>
        <v/>
      </c>
      <c r="D346" t="str">
        <f>IF(AND($B$2&lt;&gt;"",'Example Journal'!C346=$B$2,'Example Journal'!A346&lt;&gt;""),'Example Journal'!D346,"")</f>
        <v/>
      </c>
      <c r="E346" t="str">
        <f>IF(AND($B$2&lt;&gt;"",'Example Journal'!C346=$B$2,'Example Journal'!A346&lt;&gt;""),'Example Journal'!E346,"")</f>
        <v/>
      </c>
      <c r="F346" s="6" t="str">
        <f>IF(AND($B$2&lt;&gt;"",'Example Journal'!C346=$B$2,'Example Journal'!A346&lt;&gt;""),'Example Journal'!F346,"")</f>
        <v/>
      </c>
      <c r="G346" s="6" t="str">
        <f>IF(AND($B$2&lt;&gt;"",'Example Journal'!C346=$B$2,'Example Journal'!A346&lt;&gt;""),'Example Journal'!G346,"")</f>
        <v/>
      </c>
      <c r="H346" s="6" t="str">
        <f>IF(A346="","",SUM(F$6:F346)-SUM(G$6:G346))</f>
        <v/>
      </c>
      <c r="I346" s="7" t="str">
        <f>IF(A346="","",ROW('Example Journal'!A346))</f>
        <v/>
      </c>
    </row>
    <row r="347" spans="1:9" x14ac:dyDescent="0.25">
      <c r="A347" t="str">
        <f>IF(AND($B$2&lt;&gt;"",'Example Journal'!C347=$B$2,'Example Journal'!A347&lt;&gt;""),'Example Journal'!A347,"")</f>
        <v/>
      </c>
      <c r="B347" s="10" t="str">
        <f>IF(AND($B$2&lt;&gt;"",'Example Journal'!C347=$B$2,'Example Journal'!A347&lt;&gt;""),'Example Journal'!B347,"")</f>
        <v/>
      </c>
      <c r="C347" t="str">
        <f>IF(AND($B$2&lt;&gt;"",'Example Journal'!C347=$B$2,'Example Journal'!A347&lt;&gt;""),'Example Journal'!C347,"")</f>
        <v/>
      </c>
      <c r="D347" t="str">
        <f>IF(AND($B$2&lt;&gt;"",'Example Journal'!C347=$B$2,'Example Journal'!A347&lt;&gt;""),'Example Journal'!D347,"")</f>
        <v/>
      </c>
      <c r="E347" t="str">
        <f>IF(AND($B$2&lt;&gt;"",'Example Journal'!C347=$B$2,'Example Journal'!A347&lt;&gt;""),'Example Journal'!E347,"")</f>
        <v/>
      </c>
      <c r="F347" s="6" t="str">
        <f>IF(AND($B$2&lt;&gt;"",'Example Journal'!C347=$B$2,'Example Journal'!A347&lt;&gt;""),'Example Journal'!F347,"")</f>
        <v/>
      </c>
      <c r="G347" s="6" t="str">
        <f>IF(AND($B$2&lt;&gt;"",'Example Journal'!C347=$B$2,'Example Journal'!A347&lt;&gt;""),'Example Journal'!G347,"")</f>
        <v/>
      </c>
      <c r="H347" s="6" t="str">
        <f>IF(A347="","",SUM(F$6:F347)-SUM(G$6:G347))</f>
        <v/>
      </c>
      <c r="I347" s="7" t="str">
        <f>IF(A347="","",ROW('Example Journal'!A347))</f>
        <v/>
      </c>
    </row>
    <row r="348" spans="1:9" x14ac:dyDescent="0.25">
      <c r="A348" t="str">
        <f>IF(AND($B$2&lt;&gt;"",'Example Journal'!C348=$B$2,'Example Journal'!A348&lt;&gt;""),'Example Journal'!A348,"")</f>
        <v/>
      </c>
      <c r="B348" s="10" t="str">
        <f>IF(AND($B$2&lt;&gt;"",'Example Journal'!C348=$B$2,'Example Journal'!A348&lt;&gt;""),'Example Journal'!B348,"")</f>
        <v/>
      </c>
      <c r="C348" t="str">
        <f>IF(AND($B$2&lt;&gt;"",'Example Journal'!C348=$B$2,'Example Journal'!A348&lt;&gt;""),'Example Journal'!C348,"")</f>
        <v/>
      </c>
      <c r="D348" t="str">
        <f>IF(AND($B$2&lt;&gt;"",'Example Journal'!C348=$B$2,'Example Journal'!A348&lt;&gt;""),'Example Journal'!D348,"")</f>
        <v/>
      </c>
      <c r="E348" t="str">
        <f>IF(AND($B$2&lt;&gt;"",'Example Journal'!C348=$B$2,'Example Journal'!A348&lt;&gt;""),'Example Journal'!E348,"")</f>
        <v/>
      </c>
      <c r="F348" s="6" t="str">
        <f>IF(AND($B$2&lt;&gt;"",'Example Journal'!C348=$B$2,'Example Journal'!A348&lt;&gt;""),'Example Journal'!F348,"")</f>
        <v/>
      </c>
      <c r="G348" s="6" t="str">
        <f>IF(AND($B$2&lt;&gt;"",'Example Journal'!C348=$B$2,'Example Journal'!A348&lt;&gt;""),'Example Journal'!G348,"")</f>
        <v/>
      </c>
      <c r="H348" s="6" t="str">
        <f>IF(A348="","",SUM(F$6:F348)-SUM(G$6:G348))</f>
        <v/>
      </c>
      <c r="I348" s="7" t="str">
        <f>IF(A348="","",ROW('Example Journal'!A348))</f>
        <v/>
      </c>
    </row>
    <row r="349" spans="1:9" x14ac:dyDescent="0.25">
      <c r="A349" t="str">
        <f>IF(AND($B$2&lt;&gt;"",'Example Journal'!C349=$B$2,'Example Journal'!A349&lt;&gt;""),'Example Journal'!A349,"")</f>
        <v/>
      </c>
      <c r="B349" s="10" t="str">
        <f>IF(AND($B$2&lt;&gt;"",'Example Journal'!C349=$B$2,'Example Journal'!A349&lt;&gt;""),'Example Journal'!B349,"")</f>
        <v/>
      </c>
      <c r="C349" t="str">
        <f>IF(AND($B$2&lt;&gt;"",'Example Journal'!C349=$B$2,'Example Journal'!A349&lt;&gt;""),'Example Journal'!C349,"")</f>
        <v/>
      </c>
      <c r="D349" t="str">
        <f>IF(AND($B$2&lt;&gt;"",'Example Journal'!C349=$B$2,'Example Journal'!A349&lt;&gt;""),'Example Journal'!D349,"")</f>
        <v/>
      </c>
      <c r="E349" t="str">
        <f>IF(AND($B$2&lt;&gt;"",'Example Journal'!C349=$B$2,'Example Journal'!A349&lt;&gt;""),'Example Journal'!E349,"")</f>
        <v/>
      </c>
      <c r="F349" s="6" t="str">
        <f>IF(AND($B$2&lt;&gt;"",'Example Journal'!C349=$B$2,'Example Journal'!A349&lt;&gt;""),'Example Journal'!F349,"")</f>
        <v/>
      </c>
      <c r="G349" s="6" t="str">
        <f>IF(AND($B$2&lt;&gt;"",'Example Journal'!C349=$B$2,'Example Journal'!A349&lt;&gt;""),'Example Journal'!G349,"")</f>
        <v/>
      </c>
      <c r="H349" s="6" t="str">
        <f>IF(A349="","",SUM(F$6:F349)-SUM(G$6:G349))</f>
        <v/>
      </c>
      <c r="I349" s="7" t="str">
        <f>IF(A349="","",ROW('Example Journal'!A349))</f>
        <v/>
      </c>
    </row>
    <row r="350" spans="1:9" x14ac:dyDescent="0.25">
      <c r="A350" t="str">
        <f>IF(AND($B$2&lt;&gt;"",'Example Journal'!C350=$B$2,'Example Journal'!A350&lt;&gt;""),'Example Journal'!A350,"")</f>
        <v/>
      </c>
      <c r="B350" s="10" t="str">
        <f>IF(AND($B$2&lt;&gt;"",'Example Journal'!C350=$B$2,'Example Journal'!A350&lt;&gt;""),'Example Journal'!B350,"")</f>
        <v/>
      </c>
      <c r="C350" t="str">
        <f>IF(AND($B$2&lt;&gt;"",'Example Journal'!C350=$B$2,'Example Journal'!A350&lt;&gt;""),'Example Journal'!C350,"")</f>
        <v/>
      </c>
      <c r="D350" t="str">
        <f>IF(AND($B$2&lt;&gt;"",'Example Journal'!C350=$B$2,'Example Journal'!A350&lt;&gt;""),'Example Journal'!D350,"")</f>
        <v/>
      </c>
      <c r="E350" t="str">
        <f>IF(AND($B$2&lt;&gt;"",'Example Journal'!C350=$B$2,'Example Journal'!A350&lt;&gt;""),'Example Journal'!E350,"")</f>
        <v/>
      </c>
      <c r="F350" s="6" t="str">
        <f>IF(AND($B$2&lt;&gt;"",'Example Journal'!C350=$B$2,'Example Journal'!A350&lt;&gt;""),'Example Journal'!F350,"")</f>
        <v/>
      </c>
      <c r="G350" s="6" t="str">
        <f>IF(AND($B$2&lt;&gt;"",'Example Journal'!C350=$B$2,'Example Journal'!A350&lt;&gt;""),'Example Journal'!G350,"")</f>
        <v/>
      </c>
      <c r="H350" s="6" t="str">
        <f>IF(A350="","",SUM(F$6:F350)-SUM(G$6:G350))</f>
        <v/>
      </c>
      <c r="I350" s="7" t="str">
        <f>IF(A350="","",ROW('Example Journal'!A350))</f>
        <v/>
      </c>
    </row>
    <row r="351" spans="1:9" x14ac:dyDescent="0.25">
      <c r="A351" t="str">
        <f>IF(AND($B$2&lt;&gt;"",'Example Journal'!C351=$B$2,'Example Journal'!A351&lt;&gt;""),'Example Journal'!A351,"")</f>
        <v/>
      </c>
      <c r="B351" s="10" t="str">
        <f>IF(AND($B$2&lt;&gt;"",'Example Journal'!C351=$B$2,'Example Journal'!A351&lt;&gt;""),'Example Journal'!B351,"")</f>
        <v/>
      </c>
      <c r="C351" t="str">
        <f>IF(AND($B$2&lt;&gt;"",'Example Journal'!C351=$B$2,'Example Journal'!A351&lt;&gt;""),'Example Journal'!C351,"")</f>
        <v/>
      </c>
      <c r="D351" t="str">
        <f>IF(AND($B$2&lt;&gt;"",'Example Journal'!C351=$B$2,'Example Journal'!A351&lt;&gt;""),'Example Journal'!D351,"")</f>
        <v/>
      </c>
      <c r="E351" t="str">
        <f>IF(AND($B$2&lt;&gt;"",'Example Journal'!C351=$B$2,'Example Journal'!A351&lt;&gt;""),'Example Journal'!E351,"")</f>
        <v/>
      </c>
      <c r="F351" s="6" t="str">
        <f>IF(AND($B$2&lt;&gt;"",'Example Journal'!C351=$B$2,'Example Journal'!A351&lt;&gt;""),'Example Journal'!F351,"")</f>
        <v/>
      </c>
      <c r="G351" s="6" t="str">
        <f>IF(AND($B$2&lt;&gt;"",'Example Journal'!C351=$B$2,'Example Journal'!A351&lt;&gt;""),'Example Journal'!G351,"")</f>
        <v/>
      </c>
      <c r="H351" s="6" t="str">
        <f>IF(A351="","",SUM(F$6:F351)-SUM(G$6:G351))</f>
        <v/>
      </c>
      <c r="I351" s="7" t="str">
        <f>IF(A351="","",ROW('Example Journal'!A351))</f>
        <v/>
      </c>
    </row>
    <row r="352" spans="1:9" x14ac:dyDescent="0.25">
      <c r="A352" t="str">
        <f>IF(AND($B$2&lt;&gt;"",'Example Journal'!C352=$B$2,'Example Journal'!A352&lt;&gt;""),'Example Journal'!A352,"")</f>
        <v/>
      </c>
      <c r="B352" s="10" t="str">
        <f>IF(AND($B$2&lt;&gt;"",'Example Journal'!C352=$B$2,'Example Journal'!A352&lt;&gt;""),'Example Journal'!B352,"")</f>
        <v/>
      </c>
      <c r="C352" t="str">
        <f>IF(AND($B$2&lt;&gt;"",'Example Journal'!C352=$B$2,'Example Journal'!A352&lt;&gt;""),'Example Journal'!C352,"")</f>
        <v/>
      </c>
      <c r="D352" t="str">
        <f>IF(AND($B$2&lt;&gt;"",'Example Journal'!C352=$B$2,'Example Journal'!A352&lt;&gt;""),'Example Journal'!D352,"")</f>
        <v/>
      </c>
      <c r="E352" t="str">
        <f>IF(AND($B$2&lt;&gt;"",'Example Journal'!C352=$B$2,'Example Journal'!A352&lt;&gt;""),'Example Journal'!E352,"")</f>
        <v/>
      </c>
      <c r="F352" s="6" t="str">
        <f>IF(AND($B$2&lt;&gt;"",'Example Journal'!C352=$B$2,'Example Journal'!A352&lt;&gt;""),'Example Journal'!F352,"")</f>
        <v/>
      </c>
      <c r="G352" s="6" t="str">
        <f>IF(AND($B$2&lt;&gt;"",'Example Journal'!C352=$B$2,'Example Journal'!A352&lt;&gt;""),'Example Journal'!G352,"")</f>
        <v/>
      </c>
      <c r="H352" s="6" t="str">
        <f>IF(A352="","",SUM(F$6:F352)-SUM(G$6:G352))</f>
        <v/>
      </c>
      <c r="I352" s="7" t="str">
        <f>IF(A352="","",ROW('Example Journal'!A352))</f>
        <v/>
      </c>
    </row>
    <row r="353" spans="1:9" x14ac:dyDescent="0.25">
      <c r="A353" t="str">
        <f>IF(AND($B$2&lt;&gt;"",'Example Journal'!C353=$B$2,'Example Journal'!A353&lt;&gt;""),'Example Journal'!A353,"")</f>
        <v/>
      </c>
      <c r="B353" s="10" t="str">
        <f>IF(AND($B$2&lt;&gt;"",'Example Journal'!C353=$B$2,'Example Journal'!A353&lt;&gt;""),'Example Journal'!B353,"")</f>
        <v/>
      </c>
      <c r="C353" t="str">
        <f>IF(AND($B$2&lt;&gt;"",'Example Journal'!C353=$B$2,'Example Journal'!A353&lt;&gt;""),'Example Journal'!C353,"")</f>
        <v/>
      </c>
      <c r="D353" t="str">
        <f>IF(AND($B$2&lt;&gt;"",'Example Journal'!C353=$B$2,'Example Journal'!A353&lt;&gt;""),'Example Journal'!D353,"")</f>
        <v/>
      </c>
      <c r="E353" t="str">
        <f>IF(AND($B$2&lt;&gt;"",'Example Journal'!C353=$B$2,'Example Journal'!A353&lt;&gt;""),'Example Journal'!E353,"")</f>
        <v/>
      </c>
      <c r="F353" s="6" t="str">
        <f>IF(AND($B$2&lt;&gt;"",'Example Journal'!C353=$B$2,'Example Journal'!A353&lt;&gt;""),'Example Journal'!F353,"")</f>
        <v/>
      </c>
      <c r="G353" s="6" t="str">
        <f>IF(AND($B$2&lt;&gt;"",'Example Journal'!C353=$B$2,'Example Journal'!A353&lt;&gt;""),'Example Journal'!G353,"")</f>
        <v/>
      </c>
      <c r="H353" s="6" t="str">
        <f>IF(A353="","",SUM(F$6:F353)-SUM(G$6:G353))</f>
        <v/>
      </c>
      <c r="I353" s="7" t="str">
        <f>IF(A353="","",ROW('Example Journal'!A353))</f>
        <v/>
      </c>
    </row>
    <row r="354" spans="1:9" x14ac:dyDescent="0.25">
      <c r="A354" t="str">
        <f>IF(AND($B$2&lt;&gt;"",'Example Journal'!C354=$B$2,'Example Journal'!A354&lt;&gt;""),'Example Journal'!A354,"")</f>
        <v/>
      </c>
      <c r="B354" s="10" t="str">
        <f>IF(AND($B$2&lt;&gt;"",'Example Journal'!C354=$B$2,'Example Journal'!A354&lt;&gt;""),'Example Journal'!B354,"")</f>
        <v/>
      </c>
      <c r="C354" t="str">
        <f>IF(AND($B$2&lt;&gt;"",'Example Journal'!C354=$B$2,'Example Journal'!A354&lt;&gt;""),'Example Journal'!C354,"")</f>
        <v/>
      </c>
      <c r="D354" t="str">
        <f>IF(AND($B$2&lt;&gt;"",'Example Journal'!C354=$B$2,'Example Journal'!A354&lt;&gt;""),'Example Journal'!D354,"")</f>
        <v/>
      </c>
      <c r="E354" t="str">
        <f>IF(AND($B$2&lt;&gt;"",'Example Journal'!C354=$B$2,'Example Journal'!A354&lt;&gt;""),'Example Journal'!E354,"")</f>
        <v/>
      </c>
      <c r="F354" s="6" t="str">
        <f>IF(AND($B$2&lt;&gt;"",'Example Journal'!C354=$B$2,'Example Journal'!A354&lt;&gt;""),'Example Journal'!F354,"")</f>
        <v/>
      </c>
      <c r="G354" s="6" t="str">
        <f>IF(AND($B$2&lt;&gt;"",'Example Journal'!C354=$B$2,'Example Journal'!A354&lt;&gt;""),'Example Journal'!G354,"")</f>
        <v/>
      </c>
      <c r="H354" s="6" t="str">
        <f>IF(A354="","",SUM(F$6:F354)-SUM(G$6:G354))</f>
        <v/>
      </c>
      <c r="I354" s="7" t="str">
        <f>IF(A354="","",ROW('Example Journal'!A354))</f>
        <v/>
      </c>
    </row>
    <row r="355" spans="1:9" x14ac:dyDescent="0.25">
      <c r="A355" t="str">
        <f>IF(AND($B$2&lt;&gt;"",'Example Journal'!C355=$B$2,'Example Journal'!A355&lt;&gt;""),'Example Journal'!A355,"")</f>
        <v/>
      </c>
      <c r="B355" s="10" t="str">
        <f>IF(AND($B$2&lt;&gt;"",'Example Journal'!C355=$B$2,'Example Journal'!A355&lt;&gt;""),'Example Journal'!B355,"")</f>
        <v/>
      </c>
      <c r="C355" t="str">
        <f>IF(AND($B$2&lt;&gt;"",'Example Journal'!C355=$B$2,'Example Journal'!A355&lt;&gt;""),'Example Journal'!C355,"")</f>
        <v/>
      </c>
      <c r="D355" t="str">
        <f>IF(AND($B$2&lt;&gt;"",'Example Journal'!C355=$B$2,'Example Journal'!A355&lt;&gt;""),'Example Journal'!D355,"")</f>
        <v/>
      </c>
      <c r="E355" t="str">
        <f>IF(AND($B$2&lt;&gt;"",'Example Journal'!C355=$B$2,'Example Journal'!A355&lt;&gt;""),'Example Journal'!E355,"")</f>
        <v/>
      </c>
      <c r="F355" s="6" t="str">
        <f>IF(AND($B$2&lt;&gt;"",'Example Journal'!C355=$B$2,'Example Journal'!A355&lt;&gt;""),'Example Journal'!F355,"")</f>
        <v/>
      </c>
      <c r="G355" s="6" t="str">
        <f>IF(AND($B$2&lt;&gt;"",'Example Journal'!C355=$B$2,'Example Journal'!A355&lt;&gt;""),'Example Journal'!G355,"")</f>
        <v/>
      </c>
      <c r="H355" s="6" t="str">
        <f>IF(A355="","",SUM(F$6:F355)-SUM(G$6:G355))</f>
        <v/>
      </c>
      <c r="I355" s="7" t="str">
        <f>IF(A355="","",ROW('Example Journal'!A355))</f>
        <v/>
      </c>
    </row>
    <row r="356" spans="1:9" x14ac:dyDescent="0.25">
      <c r="A356" t="str">
        <f>IF(AND($B$2&lt;&gt;"",'Example Journal'!C356=$B$2,'Example Journal'!A356&lt;&gt;""),'Example Journal'!A356,"")</f>
        <v/>
      </c>
      <c r="B356" s="10" t="str">
        <f>IF(AND($B$2&lt;&gt;"",'Example Journal'!C356=$B$2,'Example Journal'!A356&lt;&gt;""),'Example Journal'!B356,"")</f>
        <v/>
      </c>
      <c r="C356" t="str">
        <f>IF(AND($B$2&lt;&gt;"",'Example Journal'!C356=$B$2,'Example Journal'!A356&lt;&gt;""),'Example Journal'!C356,"")</f>
        <v/>
      </c>
      <c r="D356" t="str">
        <f>IF(AND($B$2&lt;&gt;"",'Example Journal'!C356=$B$2,'Example Journal'!A356&lt;&gt;""),'Example Journal'!D356,"")</f>
        <v/>
      </c>
      <c r="E356" t="str">
        <f>IF(AND($B$2&lt;&gt;"",'Example Journal'!C356=$B$2,'Example Journal'!A356&lt;&gt;""),'Example Journal'!E356,"")</f>
        <v/>
      </c>
      <c r="F356" s="6" t="str">
        <f>IF(AND($B$2&lt;&gt;"",'Example Journal'!C356=$B$2,'Example Journal'!A356&lt;&gt;""),'Example Journal'!F356,"")</f>
        <v/>
      </c>
      <c r="G356" s="6" t="str">
        <f>IF(AND($B$2&lt;&gt;"",'Example Journal'!C356=$B$2,'Example Journal'!A356&lt;&gt;""),'Example Journal'!G356,"")</f>
        <v/>
      </c>
      <c r="H356" s="6" t="str">
        <f>IF(A356="","",SUM(F$6:F356)-SUM(G$6:G356))</f>
        <v/>
      </c>
      <c r="I356" s="7" t="str">
        <f>IF(A356="","",ROW('Example Journal'!A356))</f>
        <v/>
      </c>
    </row>
    <row r="357" spans="1:9" x14ac:dyDescent="0.25">
      <c r="A357" t="str">
        <f>IF(AND($B$2&lt;&gt;"",'Example Journal'!C357=$B$2,'Example Journal'!A357&lt;&gt;""),'Example Journal'!A357,"")</f>
        <v/>
      </c>
      <c r="B357" s="10" t="str">
        <f>IF(AND($B$2&lt;&gt;"",'Example Journal'!C357=$B$2,'Example Journal'!A357&lt;&gt;""),'Example Journal'!B357,"")</f>
        <v/>
      </c>
      <c r="C357" t="str">
        <f>IF(AND($B$2&lt;&gt;"",'Example Journal'!C357=$B$2,'Example Journal'!A357&lt;&gt;""),'Example Journal'!C357,"")</f>
        <v/>
      </c>
      <c r="D357" t="str">
        <f>IF(AND($B$2&lt;&gt;"",'Example Journal'!C357=$B$2,'Example Journal'!A357&lt;&gt;""),'Example Journal'!D357,"")</f>
        <v/>
      </c>
      <c r="E357" t="str">
        <f>IF(AND($B$2&lt;&gt;"",'Example Journal'!C357=$B$2,'Example Journal'!A357&lt;&gt;""),'Example Journal'!E357,"")</f>
        <v/>
      </c>
      <c r="F357" s="6" t="str">
        <f>IF(AND($B$2&lt;&gt;"",'Example Journal'!C357=$B$2,'Example Journal'!A357&lt;&gt;""),'Example Journal'!F357,"")</f>
        <v/>
      </c>
      <c r="G357" s="6" t="str">
        <f>IF(AND($B$2&lt;&gt;"",'Example Journal'!C357=$B$2,'Example Journal'!A357&lt;&gt;""),'Example Journal'!G357,"")</f>
        <v/>
      </c>
      <c r="H357" s="6" t="str">
        <f>IF(A357="","",SUM(F$6:F357)-SUM(G$6:G357))</f>
        <v/>
      </c>
      <c r="I357" s="7" t="str">
        <f>IF(A357="","",ROW('Example Journal'!A357))</f>
        <v/>
      </c>
    </row>
    <row r="358" spans="1:9" x14ac:dyDescent="0.25">
      <c r="A358" t="str">
        <f>IF(AND($B$2&lt;&gt;"",'Example Journal'!C358=$B$2,'Example Journal'!A358&lt;&gt;""),'Example Journal'!A358,"")</f>
        <v/>
      </c>
      <c r="B358" s="10" t="str">
        <f>IF(AND($B$2&lt;&gt;"",'Example Journal'!C358=$B$2,'Example Journal'!A358&lt;&gt;""),'Example Journal'!B358,"")</f>
        <v/>
      </c>
      <c r="C358" t="str">
        <f>IF(AND($B$2&lt;&gt;"",'Example Journal'!C358=$B$2,'Example Journal'!A358&lt;&gt;""),'Example Journal'!C358,"")</f>
        <v/>
      </c>
      <c r="D358" t="str">
        <f>IF(AND($B$2&lt;&gt;"",'Example Journal'!C358=$B$2,'Example Journal'!A358&lt;&gt;""),'Example Journal'!D358,"")</f>
        <v/>
      </c>
      <c r="E358" t="str">
        <f>IF(AND($B$2&lt;&gt;"",'Example Journal'!C358=$B$2,'Example Journal'!A358&lt;&gt;""),'Example Journal'!E358,"")</f>
        <v/>
      </c>
      <c r="F358" s="6" t="str">
        <f>IF(AND($B$2&lt;&gt;"",'Example Journal'!C358=$B$2,'Example Journal'!A358&lt;&gt;""),'Example Journal'!F358,"")</f>
        <v/>
      </c>
      <c r="G358" s="6" t="str">
        <f>IF(AND($B$2&lt;&gt;"",'Example Journal'!C358=$B$2,'Example Journal'!A358&lt;&gt;""),'Example Journal'!G358,"")</f>
        <v/>
      </c>
      <c r="H358" s="6" t="str">
        <f>IF(A358="","",SUM(F$6:F358)-SUM(G$6:G358))</f>
        <v/>
      </c>
      <c r="I358" s="7" t="str">
        <f>IF(A358="","",ROW('Example Journal'!A358))</f>
        <v/>
      </c>
    </row>
    <row r="359" spans="1:9" x14ac:dyDescent="0.25">
      <c r="A359" t="str">
        <f>IF(AND($B$2&lt;&gt;"",'Example Journal'!C359=$B$2,'Example Journal'!A359&lt;&gt;""),'Example Journal'!A359,"")</f>
        <v/>
      </c>
      <c r="B359" s="10" t="str">
        <f>IF(AND($B$2&lt;&gt;"",'Example Journal'!C359=$B$2,'Example Journal'!A359&lt;&gt;""),'Example Journal'!B359,"")</f>
        <v/>
      </c>
      <c r="C359" t="str">
        <f>IF(AND($B$2&lt;&gt;"",'Example Journal'!C359=$B$2,'Example Journal'!A359&lt;&gt;""),'Example Journal'!C359,"")</f>
        <v/>
      </c>
      <c r="D359" t="str">
        <f>IF(AND($B$2&lt;&gt;"",'Example Journal'!C359=$B$2,'Example Journal'!A359&lt;&gt;""),'Example Journal'!D359,"")</f>
        <v/>
      </c>
      <c r="E359" t="str">
        <f>IF(AND($B$2&lt;&gt;"",'Example Journal'!C359=$B$2,'Example Journal'!A359&lt;&gt;""),'Example Journal'!E359,"")</f>
        <v/>
      </c>
      <c r="F359" s="6" t="str">
        <f>IF(AND($B$2&lt;&gt;"",'Example Journal'!C359=$B$2,'Example Journal'!A359&lt;&gt;""),'Example Journal'!F359,"")</f>
        <v/>
      </c>
      <c r="G359" s="6" t="str">
        <f>IF(AND($B$2&lt;&gt;"",'Example Journal'!C359=$B$2,'Example Journal'!A359&lt;&gt;""),'Example Journal'!G359,"")</f>
        <v/>
      </c>
      <c r="H359" s="6" t="str">
        <f>IF(A359="","",SUM(F$6:F359)-SUM(G$6:G359))</f>
        <v/>
      </c>
      <c r="I359" s="7" t="str">
        <f>IF(A359="","",ROW('Example Journal'!A359))</f>
        <v/>
      </c>
    </row>
    <row r="360" spans="1:9" x14ac:dyDescent="0.25">
      <c r="A360" t="str">
        <f>IF(AND($B$2&lt;&gt;"",'Example Journal'!C360=$B$2,'Example Journal'!A360&lt;&gt;""),'Example Journal'!A360,"")</f>
        <v/>
      </c>
      <c r="B360" s="10" t="str">
        <f>IF(AND($B$2&lt;&gt;"",'Example Journal'!C360=$B$2,'Example Journal'!A360&lt;&gt;""),'Example Journal'!B360,"")</f>
        <v/>
      </c>
      <c r="C360" t="str">
        <f>IF(AND($B$2&lt;&gt;"",'Example Journal'!C360=$B$2,'Example Journal'!A360&lt;&gt;""),'Example Journal'!C360,"")</f>
        <v/>
      </c>
      <c r="D360" t="str">
        <f>IF(AND($B$2&lt;&gt;"",'Example Journal'!C360=$B$2,'Example Journal'!A360&lt;&gt;""),'Example Journal'!D360,"")</f>
        <v/>
      </c>
      <c r="E360" t="str">
        <f>IF(AND($B$2&lt;&gt;"",'Example Journal'!C360=$B$2,'Example Journal'!A360&lt;&gt;""),'Example Journal'!E360,"")</f>
        <v/>
      </c>
      <c r="F360" s="6" t="str">
        <f>IF(AND($B$2&lt;&gt;"",'Example Journal'!C360=$B$2,'Example Journal'!A360&lt;&gt;""),'Example Journal'!F360,"")</f>
        <v/>
      </c>
      <c r="G360" s="6" t="str">
        <f>IF(AND($B$2&lt;&gt;"",'Example Journal'!C360=$B$2,'Example Journal'!A360&lt;&gt;""),'Example Journal'!G360,"")</f>
        <v/>
      </c>
      <c r="H360" s="6" t="str">
        <f>IF(A360="","",SUM(F$6:F360)-SUM(G$6:G360))</f>
        <v/>
      </c>
      <c r="I360" s="7" t="str">
        <f>IF(A360="","",ROW('Example Journal'!A360))</f>
        <v/>
      </c>
    </row>
    <row r="361" spans="1:9" x14ac:dyDescent="0.25">
      <c r="A361" t="str">
        <f>IF(AND($B$2&lt;&gt;"",'Example Journal'!C361=$B$2,'Example Journal'!A361&lt;&gt;""),'Example Journal'!A361,"")</f>
        <v/>
      </c>
      <c r="B361" s="10" t="str">
        <f>IF(AND($B$2&lt;&gt;"",'Example Journal'!C361=$B$2,'Example Journal'!A361&lt;&gt;""),'Example Journal'!B361,"")</f>
        <v/>
      </c>
      <c r="C361" t="str">
        <f>IF(AND($B$2&lt;&gt;"",'Example Journal'!C361=$B$2,'Example Journal'!A361&lt;&gt;""),'Example Journal'!C361,"")</f>
        <v/>
      </c>
      <c r="D361" t="str">
        <f>IF(AND($B$2&lt;&gt;"",'Example Journal'!C361=$B$2,'Example Journal'!A361&lt;&gt;""),'Example Journal'!D361,"")</f>
        <v/>
      </c>
      <c r="E361" t="str">
        <f>IF(AND($B$2&lt;&gt;"",'Example Journal'!C361=$B$2,'Example Journal'!A361&lt;&gt;""),'Example Journal'!E361,"")</f>
        <v/>
      </c>
      <c r="F361" s="6" t="str">
        <f>IF(AND($B$2&lt;&gt;"",'Example Journal'!C361=$B$2,'Example Journal'!A361&lt;&gt;""),'Example Journal'!F361,"")</f>
        <v/>
      </c>
      <c r="G361" s="6" t="str">
        <f>IF(AND($B$2&lt;&gt;"",'Example Journal'!C361=$B$2,'Example Journal'!A361&lt;&gt;""),'Example Journal'!G361,"")</f>
        <v/>
      </c>
      <c r="H361" s="6" t="str">
        <f>IF(A361="","",SUM(F$6:F361)-SUM(G$6:G361))</f>
        <v/>
      </c>
      <c r="I361" s="7" t="str">
        <f>IF(A361="","",ROW('Example Journal'!A361))</f>
        <v/>
      </c>
    </row>
    <row r="362" spans="1:9" x14ac:dyDescent="0.25">
      <c r="A362" t="str">
        <f>IF(AND($B$2&lt;&gt;"",'Example Journal'!C362=$B$2,'Example Journal'!A362&lt;&gt;""),'Example Journal'!A362,"")</f>
        <v/>
      </c>
      <c r="B362" s="10" t="str">
        <f>IF(AND($B$2&lt;&gt;"",'Example Journal'!C362=$B$2,'Example Journal'!A362&lt;&gt;""),'Example Journal'!B362,"")</f>
        <v/>
      </c>
      <c r="C362" t="str">
        <f>IF(AND($B$2&lt;&gt;"",'Example Journal'!C362=$B$2,'Example Journal'!A362&lt;&gt;""),'Example Journal'!C362,"")</f>
        <v/>
      </c>
      <c r="D362" t="str">
        <f>IF(AND($B$2&lt;&gt;"",'Example Journal'!C362=$B$2,'Example Journal'!A362&lt;&gt;""),'Example Journal'!D362,"")</f>
        <v/>
      </c>
      <c r="E362" t="str">
        <f>IF(AND($B$2&lt;&gt;"",'Example Journal'!C362=$B$2,'Example Journal'!A362&lt;&gt;""),'Example Journal'!E362,"")</f>
        <v/>
      </c>
      <c r="F362" s="6" t="str">
        <f>IF(AND($B$2&lt;&gt;"",'Example Journal'!C362=$B$2,'Example Journal'!A362&lt;&gt;""),'Example Journal'!F362,"")</f>
        <v/>
      </c>
      <c r="G362" s="6" t="str">
        <f>IF(AND($B$2&lt;&gt;"",'Example Journal'!C362=$B$2,'Example Journal'!A362&lt;&gt;""),'Example Journal'!G362,"")</f>
        <v/>
      </c>
      <c r="H362" s="6" t="str">
        <f>IF(A362="","",SUM(F$6:F362)-SUM(G$6:G362))</f>
        <v/>
      </c>
      <c r="I362" s="7" t="str">
        <f>IF(A362="","",ROW('Example Journal'!A362))</f>
        <v/>
      </c>
    </row>
    <row r="363" spans="1:9" x14ac:dyDescent="0.25">
      <c r="A363" t="str">
        <f>IF(AND($B$2&lt;&gt;"",'Example Journal'!C363=$B$2,'Example Journal'!A363&lt;&gt;""),'Example Journal'!A363,"")</f>
        <v/>
      </c>
      <c r="B363" s="10" t="str">
        <f>IF(AND($B$2&lt;&gt;"",'Example Journal'!C363=$B$2,'Example Journal'!A363&lt;&gt;""),'Example Journal'!B363,"")</f>
        <v/>
      </c>
      <c r="C363" t="str">
        <f>IF(AND($B$2&lt;&gt;"",'Example Journal'!C363=$B$2,'Example Journal'!A363&lt;&gt;""),'Example Journal'!C363,"")</f>
        <v/>
      </c>
      <c r="D363" t="str">
        <f>IF(AND($B$2&lt;&gt;"",'Example Journal'!C363=$B$2,'Example Journal'!A363&lt;&gt;""),'Example Journal'!D363,"")</f>
        <v/>
      </c>
      <c r="E363" t="str">
        <f>IF(AND($B$2&lt;&gt;"",'Example Journal'!C363=$B$2,'Example Journal'!A363&lt;&gt;""),'Example Journal'!E363,"")</f>
        <v/>
      </c>
      <c r="F363" s="6" t="str">
        <f>IF(AND($B$2&lt;&gt;"",'Example Journal'!C363=$B$2,'Example Journal'!A363&lt;&gt;""),'Example Journal'!F363,"")</f>
        <v/>
      </c>
      <c r="G363" s="6" t="str">
        <f>IF(AND($B$2&lt;&gt;"",'Example Journal'!C363=$B$2,'Example Journal'!A363&lt;&gt;""),'Example Journal'!G363,"")</f>
        <v/>
      </c>
      <c r="H363" s="6" t="str">
        <f>IF(A363="","",SUM(F$6:F363)-SUM(G$6:G363))</f>
        <v/>
      </c>
      <c r="I363" s="7" t="str">
        <f>IF(A363="","",ROW('Example Journal'!A363))</f>
        <v/>
      </c>
    </row>
    <row r="364" spans="1:9" x14ac:dyDescent="0.25">
      <c r="A364" t="str">
        <f>IF(AND($B$2&lt;&gt;"",'Example Journal'!C364=$B$2,'Example Journal'!A364&lt;&gt;""),'Example Journal'!A364,"")</f>
        <v/>
      </c>
      <c r="B364" s="10" t="str">
        <f>IF(AND($B$2&lt;&gt;"",'Example Journal'!C364=$B$2,'Example Journal'!A364&lt;&gt;""),'Example Journal'!B364,"")</f>
        <v/>
      </c>
      <c r="C364" t="str">
        <f>IF(AND($B$2&lt;&gt;"",'Example Journal'!C364=$B$2,'Example Journal'!A364&lt;&gt;""),'Example Journal'!C364,"")</f>
        <v/>
      </c>
      <c r="D364" t="str">
        <f>IF(AND($B$2&lt;&gt;"",'Example Journal'!C364=$B$2,'Example Journal'!A364&lt;&gt;""),'Example Journal'!D364,"")</f>
        <v/>
      </c>
      <c r="E364" t="str">
        <f>IF(AND($B$2&lt;&gt;"",'Example Journal'!C364=$B$2,'Example Journal'!A364&lt;&gt;""),'Example Journal'!E364,"")</f>
        <v/>
      </c>
      <c r="F364" s="6" t="str">
        <f>IF(AND($B$2&lt;&gt;"",'Example Journal'!C364=$B$2,'Example Journal'!A364&lt;&gt;""),'Example Journal'!F364,"")</f>
        <v/>
      </c>
      <c r="G364" s="6" t="str">
        <f>IF(AND($B$2&lt;&gt;"",'Example Journal'!C364=$B$2,'Example Journal'!A364&lt;&gt;""),'Example Journal'!G364,"")</f>
        <v/>
      </c>
      <c r="H364" s="6" t="str">
        <f>IF(A364="","",SUM(F$6:F364)-SUM(G$6:G364))</f>
        <v/>
      </c>
      <c r="I364" s="7" t="str">
        <f>IF(A364="","",ROW('Example Journal'!A364))</f>
        <v/>
      </c>
    </row>
    <row r="365" spans="1:9" x14ac:dyDescent="0.25">
      <c r="A365" t="str">
        <f>IF(AND($B$2&lt;&gt;"",'Example Journal'!C365=$B$2,'Example Journal'!A365&lt;&gt;""),'Example Journal'!A365,"")</f>
        <v/>
      </c>
      <c r="B365" s="10" t="str">
        <f>IF(AND($B$2&lt;&gt;"",'Example Journal'!C365=$B$2,'Example Journal'!A365&lt;&gt;""),'Example Journal'!B365,"")</f>
        <v/>
      </c>
      <c r="C365" t="str">
        <f>IF(AND($B$2&lt;&gt;"",'Example Journal'!C365=$B$2,'Example Journal'!A365&lt;&gt;""),'Example Journal'!C365,"")</f>
        <v/>
      </c>
      <c r="D365" t="str">
        <f>IF(AND($B$2&lt;&gt;"",'Example Journal'!C365=$B$2,'Example Journal'!A365&lt;&gt;""),'Example Journal'!D365,"")</f>
        <v/>
      </c>
      <c r="E365" t="str">
        <f>IF(AND($B$2&lt;&gt;"",'Example Journal'!C365=$B$2,'Example Journal'!A365&lt;&gt;""),'Example Journal'!E365,"")</f>
        <v/>
      </c>
      <c r="F365" s="6" t="str">
        <f>IF(AND($B$2&lt;&gt;"",'Example Journal'!C365=$B$2,'Example Journal'!A365&lt;&gt;""),'Example Journal'!F365,"")</f>
        <v/>
      </c>
      <c r="G365" s="6" t="str">
        <f>IF(AND($B$2&lt;&gt;"",'Example Journal'!C365=$B$2,'Example Journal'!A365&lt;&gt;""),'Example Journal'!G365,"")</f>
        <v/>
      </c>
      <c r="H365" s="6" t="str">
        <f>IF(A365="","",SUM(F$6:F365)-SUM(G$6:G365))</f>
        <v/>
      </c>
      <c r="I365" s="7" t="str">
        <f>IF(A365="","",ROW('Example Journal'!A365))</f>
        <v/>
      </c>
    </row>
    <row r="366" spans="1:9" x14ac:dyDescent="0.25">
      <c r="A366" t="str">
        <f>IF(AND($B$2&lt;&gt;"",'Example Journal'!C366=$B$2,'Example Journal'!A366&lt;&gt;""),'Example Journal'!A366,"")</f>
        <v/>
      </c>
      <c r="B366" s="10" t="str">
        <f>IF(AND($B$2&lt;&gt;"",'Example Journal'!C366=$B$2,'Example Journal'!A366&lt;&gt;""),'Example Journal'!B366,"")</f>
        <v/>
      </c>
      <c r="C366" t="str">
        <f>IF(AND($B$2&lt;&gt;"",'Example Journal'!C366=$B$2,'Example Journal'!A366&lt;&gt;""),'Example Journal'!C366,"")</f>
        <v/>
      </c>
      <c r="D366" t="str">
        <f>IF(AND($B$2&lt;&gt;"",'Example Journal'!C366=$B$2,'Example Journal'!A366&lt;&gt;""),'Example Journal'!D366,"")</f>
        <v/>
      </c>
      <c r="E366" t="str">
        <f>IF(AND($B$2&lt;&gt;"",'Example Journal'!C366=$B$2,'Example Journal'!A366&lt;&gt;""),'Example Journal'!E366,"")</f>
        <v/>
      </c>
      <c r="F366" s="6" t="str">
        <f>IF(AND($B$2&lt;&gt;"",'Example Journal'!C366=$B$2,'Example Journal'!A366&lt;&gt;""),'Example Journal'!F366,"")</f>
        <v/>
      </c>
      <c r="G366" s="6" t="str">
        <f>IF(AND($B$2&lt;&gt;"",'Example Journal'!C366=$B$2,'Example Journal'!A366&lt;&gt;""),'Example Journal'!G366,"")</f>
        <v/>
      </c>
      <c r="H366" s="6" t="str">
        <f>IF(A366="","",SUM(F$6:F366)-SUM(G$6:G366))</f>
        <v/>
      </c>
      <c r="I366" s="7" t="str">
        <f>IF(A366="","",ROW('Example Journal'!A366))</f>
        <v/>
      </c>
    </row>
    <row r="367" spans="1:9" x14ac:dyDescent="0.25">
      <c r="A367" t="str">
        <f>IF(AND($B$2&lt;&gt;"",'Example Journal'!C367=$B$2,'Example Journal'!A367&lt;&gt;""),'Example Journal'!A367,"")</f>
        <v/>
      </c>
      <c r="B367" s="10" t="str">
        <f>IF(AND($B$2&lt;&gt;"",'Example Journal'!C367=$B$2,'Example Journal'!A367&lt;&gt;""),'Example Journal'!B367,"")</f>
        <v/>
      </c>
      <c r="C367" t="str">
        <f>IF(AND($B$2&lt;&gt;"",'Example Journal'!C367=$B$2,'Example Journal'!A367&lt;&gt;""),'Example Journal'!C367,"")</f>
        <v/>
      </c>
      <c r="D367" t="str">
        <f>IF(AND($B$2&lt;&gt;"",'Example Journal'!C367=$B$2,'Example Journal'!A367&lt;&gt;""),'Example Journal'!D367,"")</f>
        <v/>
      </c>
      <c r="E367" t="str">
        <f>IF(AND($B$2&lt;&gt;"",'Example Journal'!C367=$B$2,'Example Journal'!A367&lt;&gt;""),'Example Journal'!E367,"")</f>
        <v/>
      </c>
      <c r="F367" s="6" t="str">
        <f>IF(AND($B$2&lt;&gt;"",'Example Journal'!C367=$B$2,'Example Journal'!A367&lt;&gt;""),'Example Journal'!F367,"")</f>
        <v/>
      </c>
      <c r="G367" s="6" t="str">
        <f>IF(AND($B$2&lt;&gt;"",'Example Journal'!C367=$B$2,'Example Journal'!A367&lt;&gt;""),'Example Journal'!G367,"")</f>
        <v/>
      </c>
      <c r="H367" s="6" t="str">
        <f>IF(A367="","",SUM(F$6:F367)-SUM(G$6:G367))</f>
        <v/>
      </c>
      <c r="I367" s="7" t="str">
        <f>IF(A367="","",ROW('Example Journal'!A367))</f>
        <v/>
      </c>
    </row>
    <row r="368" spans="1:9" x14ac:dyDescent="0.25">
      <c r="A368" t="str">
        <f>IF(AND($B$2&lt;&gt;"",'Example Journal'!C368=$B$2,'Example Journal'!A368&lt;&gt;""),'Example Journal'!A368,"")</f>
        <v/>
      </c>
      <c r="B368" s="10" t="str">
        <f>IF(AND($B$2&lt;&gt;"",'Example Journal'!C368=$B$2,'Example Journal'!A368&lt;&gt;""),'Example Journal'!B368,"")</f>
        <v/>
      </c>
      <c r="C368" t="str">
        <f>IF(AND($B$2&lt;&gt;"",'Example Journal'!C368=$B$2,'Example Journal'!A368&lt;&gt;""),'Example Journal'!C368,"")</f>
        <v/>
      </c>
      <c r="D368" t="str">
        <f>IF(AND($B$2&lt;&gt;"",'Example Journal'!C368=$B$2,'Example Journal'!A368&lt;&gt;""),'Example Journal'!D368,"")</f>
        <v/>
      </c>
      <c r="E368" t="str">
        <f>IF(AND($B$2&lt;&gt;"",'Example Journal'!C368=$B$2,'Example Journal'!A368&lt;&gt;""),'Example Journal'!E368,"")</f>
        <v/>
      </c>
      <c r="F368" s="6" t="str">
        <f>IF(AND($B$2&lt;&gt;"",'Example Journal'!C368=$B$2,'Example Journal'!A368&lt;&gt;""),'Example Journal'!F368,"")</f>
        <v/>
      </c>
      <c r="G368" s="6" t="str">
        <f>IF(AND($B$2&lt;&gt;"",'Example Journal'!C368=$B$2,'Example Journal'!A368&lt;&gt;""),'Example Journal'!G368,"")</f>
        <v/>
      </c>
      <c r="H368" s="6" t="str">
        <f>IF(A368="","",SUM(F$6:F368)-SUM(G$6:G368))</f>
        <v/>
      </c>
      <c r="I368" s="7" t="str">
        <f>IF(A368="","",ROW('Example Journal'!A368))</f>
        <v/>
      </c>
    </row>
    <row r="369" spans="1:9" x14ac:dyDescent="0.25">
      <c r="A369" t="str">
        <f>IF(AND($B$2&lt;&gt;"",'Example Journal'!C369=$B$2,'Example Journal'!A369&lt;&gt;""),'Example Journal'!A369,"")</f>
        <v/>
      </c>
      <c r="B369" s="10" t="str">
        <f>IF(AND($B$2&lt;&gt;"",'Example Journal'!C369=$B$2,'Example Journal'!A369&lt;&gt;""),'Example Journal'!B369,"")</f>
        <v/>
      </c>
      <c r="C369" t="str">
        <f>IF(AND($B$2&lt;&gt;"",'Example Journal'!C369=$B$2,'Example Journal'!A369&lt;&gt;""),'Example Journal'!C369,"")</f>
        <v/>
      </c>
      <c r="D369" t="str">
        <f>IF(AND($B$2&lt;&gt;"",'Example Journal'!C369=$B$2,'Example Journal'!A369&lt;&gt;""),'Example Journal'!D369,"")</f>
        <v/>
      </c>
      <c r="E369" t="str">
        <f>IF(AND($B$2&lt;&gt;"",'Example Journal'!C369=$B$2,'Example Journal'!A369&lt;&gt;""),'Example Journal'!E369,"")</f>
        <v/>
      </c>
      <c r="F369" s="6" t="str">
        <f>IF(AND($B$2&lt;&gt;"",'Example Journal'!C369=$B$2,'Example Journal'!A369&lt;&gt;""),'Example Journal'!F369,"")</f>
        <v/>
      </c>
      <c r="G369" s="6" t="str">
        <f>IF(AND($B$2&lt;&gt;"",'Example Journal'!C369=$B$2,'Example Journal'!A369&lt;&gt;""),'Example Journal'!G369,"")</f>
        <v/>
      </c>
      <c r="H369" s="6" t="str">
        <f>IF(A369="","",SUM(F$6:F369)-SUM(G$6:G369))</f>
        <v/>
      </c>
      <c r="I369" s="7" t="str">
        <f>IF(A369="","",ROW('Example Journal'!A369))</f>
        <v/>
      </c>
    </row>
    <row r="370" spans="1:9" x14ac:dyDescent="0.25">
      <c r="A370" t="str">
        <f>IF(AND($B$2&lt;&gt;"",'Example Journal'!C370=$B$2,'Example Journal'!A370&lt;&gt;""),'Example Journal'!A370,"")</f>
        <v/>
      </c>
      <c r="B370" s="10" t="str">
        <f>IF(AND($B$2&lt;&gt;"",'Example Journal'!C370=$B$2,'Example Journal'!A370&lt;&gt;""),'Example Journal'!B370,"")</f>
        <v/>
      </c>
      <c r="C370" t="str">
        <f>IF(AND($B$2&lt;&gt;"",'Example Journal'!C370=$B$2,'Example Journal'!A370&lt;&gt;""),'Example Journal'!C370,"")</f>
        <v/>
      </c>
      <c r="D370" t="str">
        <f>IF(AND($B$2&lt;&gt;"",'Example Journal'!C370=$B$2,'Example Journal'!A370&lt;&gt;""),'Example Journal'!D370,"")</f>
        <v/>
      </c>
      <c r="E370" t="str">
        <f>IF(AND($B$2&lt;&gt;"",'Example Journal'!C370=$B$2,'Example Journal'!A370&lt;&gt;""),'Example Journal'!E370,"")</f>
        <v/>
      </c>
      <c r="F370" s="6" t="str">
        <f>IF(AND($B$2&lt;&gt;"",'Example Journal'!C370=$B$2,'Example Journal'!A370&lt;&gt;""),'Example Journal'!F370,"")</f>
        <v/>
      </c>
      <c r="G370" s="6" t="str">
        <f>IF(AND($B$2&lt;&gt;"",'Example Journal'!C370=$B$2,'Example Journal'!A370&lt;&gt;""),'Example Journal'!G370,"")</f>
        <v/>
      </c>
      <c r="H370" s="6" t="str">
        <f>IF(A370="","",SUM(F$6:F370)-SUM(G$6:G370))</f>
        <v/>
      </c>
      <c r="I370" s="7" t="str">
        <f>IF(A370="","",ROW('Example Journal'!A370))</f>
        <v/>
      </c>
    </row>
    <row r="371" spans="1:9" x14ac:dyDescent="0.25">
      <c r="A371" t="str">
        <f>IF(AND($B$2&lt;&gt;"",'Example Journal'!C371=$B$2,'Example Journal'!A371&lt;&gt;""),'Example Journal'!A371,"")</f>
        <v/>
      </c>
      <c r="B371" s="10" t="str">
        <f>IF(AND($B$2&lt;&gt;"",'Example Journal'!C371=$B$2,'Example Journal'!A371&lt;&gt;""),'Example Journal'!B371,"")</f>
        <v/>
      </c>
      <c r="C371" t="str">
        <f>IF(AND($B$2&lt;&gt;"",'Example Journal'!C371=$B$2,'Example Journal'!A371&lt;&gt;""),'Example Journal'!C371,"")</f>
        <v/>
      </c>
      <c r="D371" t="str">
        <f>IF(AND($B$2&lt;&gt;"",'Example Journal'!C371=$B$2,'Example Journal'!A371&lt;&gt;""),'Example Journal'!D371,"")</f>
        <v/>
      </c>
      <c r="E371" t="str">
        <f>IF(AND($B$2&lt;&gt;"",'Example Journal'!C371=$B$2,'Example Journal'!A371&lt;&gt;""),'Example Journal'!E371,"")</f>
        <v/>
      </c>
      <c r="F371" s="6" t="str">
        <f>IF(AND($B$2&lt;&gt;"",'Example Journal'!C371=$B$2,'Example Journal'!A371&lt;&gt;""),'Example Journal'!F371,"")</f>
        <v/>
      </c>
      <c r="G371" s="6" t="str">
        <f>IF(AND($B$2&lt;&gt;"",'Example Journal'!C371=$B$2,'Example Journal'!A371&lt;&gt;""),'Example Journal'!G371,"")</f>
        <v/>
      </c>
      <c r="H371" s="6" t="str">
        <f>IF(A371="","",SUM(F$6:F371)-SUM(G$6:G371))</f>
        <v/>
      </c>
      <c r="I371" s="7" t="str">
        <f>IF(A371="","",ROW('Example Journal'!A371))</f>
        <v/>
      </c>
    </row>
    <row r="372" spans="1:9" x14ac:dyDescent="0.25">
      <c r="A372" t="str">
        <f>IF(AND($B$2&lt;&gt;"",'Example Journal'!C372=$B$2,'Example Journal'!A372&lt;&gt;""),'Example Journal'!A372,"")</f>
        <v/>
      </c>
      <c r="B372" s="10" t="str">
        <f>IF(AND($B$2&lt;&gt;"",'Example Journal'!C372=$B$2,'Example Journal'!A372&lt;&gt;""),'Example Journal'!B372,"")</f>
        <v/>
      </c>
      <c r="C372" t="str">
        <f>IF(AND($B$2&lt;&gt;"",'Example Journal'!C372=$B$2,'Example Journal'!A372&lt;&gt;""),'Example Journal'!C372,"")</f>
        <v/>
      </c>
      <c r="D372" t="str">
        <f>IF(AND($B$2&lt;&gt;"",'Example Journal'!C372=$B$2,'Example Journal'!A372&lt;&gt;""),'Example Journal'!D372,"")</f>
        <v/>
      </c>
      <c r="E372" t="str">
        <f>IF(AND($B$2&lt;&gt;"",'Example Journal'!C372=$B$2,'Example Journal'!A372&lt;&gt;""),'Example Journal'!E372,"")</f>
        <v/>
      </c>
      <c r="F372" s="6" t="str">
        <f>IF(AND($B$2&lt;&gt;"",'Example Journal'!C372=$B$2,'Example Journal'!A372&lt;&gt;""),'Example Journal'!F372,"")</f>
        <v/>
      </c>
      <c r="G372" s="6" t="str">
        <f>IF(AND($B$2&lt;&gt;"",'Example Journal'!C372=$B$2,'Example Journal'!A372&lt;&gt;""),'Example Journal'!G372,"")</f>
        <v/>
      </c>
      <c r="H372" s="6" t="str">
        <f>IF(A372="","",SUM(F$6:F372)-SUM(G$6:G372))</f>
        <v/>
      </c>
      <c r="I372" s="7" t="str">
        <f>IF(A372="","",ROW('Example Journal'!A372))</f>
        <v/>
      </c>
    </row>
    <row r="373" spans="1:9" x14ac:dyDescent="0.25">
      <c r="A373" t="str">
        <f>IF(AND($B$2&lt;&gt;"",'Example Journal'!C373=$B$2,'Example Journal'!A373&lt;&gt;""),'Example Journal'!A373,"")</f>
        <v/>
      </c>
      <c r="B373" s="10" t="str">
        <f>IF(AND($B$2&lt;&gt;"",'Example Journal'!C373=$B$2,'Example Journal'!A373&lt;&gt;""),'Example Journal'!B373,"")</f>
        <v/>
      </c>
      <c r="C373" t="str">
        <f>IF(AND($B$2&lt;&gt;"",'Example Journal'!C373=$B$2,'Example Journal'!A373&lt;&gt;""),'Example Journal'!C373,"")</f>
        <v/>
      </c>
      <c r="D373" t="str">
        <f>IF(AND($B$2&lt;&gt;"",'Example Journal'!C373=$B$2,'Example Journal'!A373&lt;&gt;""),'Example Journal'!D373,"")</f>
        <v/>
      </c>
      <c r="E373" t="str">
        <f>IF(AND($B$2&lt;&gt;"",'Example Journal'!C373=$B$2,'Example Journal'!A373&lt;&gt;""),'Example Journal'!E373,"")</f>
        <v/>
      </c>
      <c r="F373" s="6" t="str">
        <f>IF(AND($B$2&lt;&gt;"",'Example Journal'!C373=$B$2,'Example Journal'!A373&lt;&gt;""),'Example Journal'!F373,"")</f>
        <v/>
      </c>
      <c r="G373" s="6" t="str">
        <f>IF(AND($B$2&lt;&gt;"",'Example Journal'!C373=$B$2,'Example Journal'!A373&lt;&gt;""),'Example Journal'!G373,"")</f>
        <v/>
      </c>
      <c r="H373" s="6" t="str">
        <f>IF(A373="","",SUM(F$6:F373)-SUM(G$6:G373))</f>
        <v/>
      </c>
      <c r="I373" s="7" t="str">
        <f>IF(A373="","",ROW('Example Journal'!A373))</f>
        <v/>
      </c>
    </row>
    <row r="374" spans="1:9" x14ac:dyDescent="0.25">
      <c r="A374" t="str">
        <f>IF(AND($B$2&lt;&gt;"",'Example Journal'!C374=$B$2,'Example Journal'!A374&lt;&gt;""),'Example Journal'!A374,"")</f>
        <v/>
      </c>
      <c r="B374" s="10" t="str">
        <f>IF(AND($B$2&lt;&gt;"",'Example Journal'!C374=$B$2,'Example Journal'!A374&lt;&gt;""),'Example Journal'!B374,"")</f>
        <v/>
      </c>
      <c r="C374" t="str">
        <f>IF(AND($B$2&lt;&gt;"",'Example Journal'!C374=$B$2,'Example Journal'!A374&lt;&gt;""),'Example Journal'!C374,"")</f>
        <v/>
      </c>
      <c r="D374" t="str">
        <f>IF(AND($B$2&lt;&gt;"",'Example Journal'!C374=$B$2,'Example Journal'!A374&lt;&gt;""),'Example Journal'!D374,"")</f>
        <v/>
      </c>
      <c r="E374" t="str">
        <f>IF(AND($B$2&lt;&gt;"",'Example Journal'!C374=$B$2,'Example Journal'!A374&lt;&gt;""),'Example Journal'!E374,"")</f>
        <v/>
      </c>
      <c r="F374" s="6" t="str">
        <f>IF(AND($B$2&lt;&gt;"",'Example Journal'!C374=$B$2,'Example Journal'!A374&lt;&gt;""),'Example Journal'!F374,"")</f>
        <v/>
      </c>
      <c r="G374" s="6" t="str">
        <f>IF(AND($B$2&lt;&gt;"",'Example Journal'!C374=$B$2,'Example Journal'!A374&lt;&gt;""),'Example Journal'!G374,"")</f>
        <v/>
      </c>
      <c r="H374" s="6" t="str">
        <f>IF(A374="","",SUM(F$6:F374)-SUM(G$6:G374))</f>
        <v/>
      </c>
      <c r="I374" s="7" t="str">
        <f>IF(A374="","",ROW('Example Journal'!A374))</f>
        <v/>
      </c>
    </row>
    <row r="375" spans="1:9" x14ac:dyDescent="0.25">
      <c r="A375" t="str">
        <f>IF(AND($B$2&lt;&gt;"",'Example Journal'!C375=$B$2,'Example Journal'!A375&lt;&gt;""),'Example Journal'!A375,"")</f>
        <v/>
      </c>
      <c r="B375" s="10" t="str">
        <f>IF(AND($B$2&lt;&gt;"",'Example Journal'!C375=$B$2,'Example Journal'!A375&lt;&gt;""),'Example Journal'!B375,"")</f>
        <v/>
      </c>
      <c r="C375" t="str">
        <f>IF(AND($B$2&lt;&gt;"",'Example Journal'!C375=$B$2,'Example Journal'!A375&lt;&gt;""),'Example Journal'!C375,"")</f>
        <v/>
      </c>
      <c r="D375" t="str">
        <f>IF(AND($B$2&lt;&gt;"",'Example Journal'!C375=$B$2,'Example Journal'!A375&lt;&gt;""),'Example Journal'!D375,"")</f>
        <v/>
      </c>
      <c r="E375" t="str">
        <f>IF(AND($B$2&lt;&gt;"",'Example Journal'!C375=$B$2,'Example Journal'!A375&lt;&gt;""),'Example Journal'!E375,"")</f>
        <v/>
      </c>
      <c r="F375" s="6" t="str">
        <f>IF(AND($B$2&lt;&gt;"",'Example Journal'!C375=$B$2,'Example Journal'!A375&lt;&gt;""),'Example Journal'!F375,"")</f>
        <v/>
      </c>
      <c r="G375" s="6" t="str">
        <f>IF(AND($B$2&lt;&gt;"",'Example Journal'!C375=$B$2,'Example Journal'!A375&lt;&gt;""),'Example Journal'!G375,"")</f>
        <v/>
      </c>
      <c r="H375" s="6" t="str">
        <f>IF(A375="","",SUM(F$6:F375)-SUM(G$6:G375))</f>
        <v/>
      </c>
      <c r="I375" s="7" t="str">
        <f>IF(A375="","",ROW('Example Journal'!A375))</f>
        <v/>
      </c>
    </row>
    <row r="376" spans="1:9" x14ac:dyDescent="0.25">
      <c r="A376" t="str">
        <f>IF(AND($B$2&lt;&gt;"",'Example Journal'!C376=$B$2,'Example Journal'!A376&lt;&gt;""),'Example Journal'!A376,"")</f>
        <v/>
      </c>
      <c r="B376" s="10" t="str">
        <f>IF(AND($B$2&lt;&gt;"",'Example Journal'!C376=$B$2,'Example Journal'!A376&lt;&gt;""),'Example Journal'!B376,"")</f>
        <v/>
      </c>
      <c r="C376" t="str">
        <f>IF(AND($B$2&lt;&gt;"",'Example Journal'!C376=$B$2,'Example Journal'!A376&lt;&gt;""),'Example Journal'!C376,"")</f>
        <v/>
      </c>
      <c r="D376" t="str">
        <f>IF(AND($B$2&lt;&gt;"",'Example Journal'!C376=$B$2,'Example Journal'!A376&lt;&gt;""),'Example Journal'!D376,"")</f>
        <v/>
      </c>
      <c r="E376" t="str">
        <f>IF(AND($B$2&lt;&gt;"",'Example Journal'!C376=$B$2,'Example Journal'!A376&lt;&gt;""),'Example Journal'!E376,"")</f>
        <v/>
      </c>
      <c r="F376" s="6" t="str">
        <f>IF(AND($B$2&lt;&gt;"",'Example Journal'!C376=$B$2,'Example Journal'!A376&lt;&gt;""),'Example Journal'!F376,"")</f>
        <v/>
      </c>
      <c r="G376" s="6" t="str">
        <f>IF(AND($B$2&lt;&gt;"",'Example Journal'!C376=$B$2,'Example Journal'!A376&lt;&gt;""),'Example Journal'!G376,"")</f>
        <v/>
      </c>
      <c r="H376" s="6" t="str">
        <f>IF(A376="","",SUM(F$6:F376)-SUM(G$6:G376))</f>
        <v/>
      </c>
      <c r="I376" s="7" t="str">
        <f>IF(A376="","",ROW('Example Journal'!A376))</f>
        <v/>
      </c>
    </row>
    <row r="377" spans="1:9" x14ac:dyDescent="0.25">
      <c r="A377" t="str">
        <f>IF(AND($B$2&lt;&gt;"",'Example Journal'!C377=$B$2,'Example Journal'!A377&lt;&gt;""),'Example Journal'!A377,"")</f>
        <v/>
      </c>
      <c r="B377" s="10" t="str">
        <f>IF(AND($B$2&lt;&gt;"",'Example Journal'!C377=$B$2,'Example Journal'!A377&lt;&gt;""),'Example Journal'!B377,"")</f>
        <v/>
      </c>
      <c r="C377" t="str">
        <f>IF(AND($B$2&lt;&gt;"",'Example Journal'!C377=$B$2,'Example Journal'!A377&lt;&gt;""),'Example Journal'!C377,"")</f>
        <v/>
      </c>
      <c r="D377" t="str">
        <f>IF(AND($B$2&lt;&gt;"",'Example Journal'!C377=$B$2,'Example Journal'!A377&lt;&gt;""),'Example Journal'!D377,"")</f>
        <v/>
      </c>
      <c r="E377" t="str">
        <f>IF(AND($B$2&lt;&gt;"",'Example Journal'!C377=$B$2,'Example Journal'!A377&lt;&gt;""),'Example Journal'!E377,"")</f>
        <v/>
      </c>
      <c r="F377" s="6" t="str">
        <f>IF(AND($B$2&lt;&gt;"",'Example Journal'!C377=$B$2,'Example Journal'!A377&lt;&gt;""),'Example Journal'!F377,"")</f>
        <v/>
      </c>
      <c r="G377" s="6" t="str">
        <f>IF(AND($B$2&lt;&gt;"",'Example Journal'!C377=$B$2,'Example Journal'!A377&lt;&gt;""),'Example Journal'!G377,"")</f>
        <v/>
      </c>
      <c r="H377" s="6" t="str">
        <f>IF(A377="","",SUM(F$6:F377)-SUM(G$6:G377))</f>
        <v/>
      </c>
      <c r="I377" s="7" t="str">
        <f>IF(A377="","",ROW('Example Journal'!A377))</f>
        <v/>
      </c>
    </row>
    <row r="378" spans="1:9" x14ac:dyDescent="0.25">
      <c r="A378" t="str">
        <f>IF(AND($B$2&lt;&gt;"",'Example Journal'!C378=$B$2,'Example Journal'!A378&lt;&gt;""),'Example Journal'!A378,"")</f>
        <v/>
      </c>
      <c r="B378" s="10" t="str">
        <f>IF(AND($B$2&lt;&gt;"",'Example Journal'!C378=$B$2,'Example Journal'!A378&lt;&gt;""),'Example Journal'!B378,"")</f>
        <v/>
      </c>
      <c r="C378" t="str">
        <f>IF(AND($B$2&lt;&gt;"",'Example Journal'!C378=$B$2,'Example Journal'!A378&lt;&gt;""),'Example Journal'!C378,"")</f>
        <v/>
      </c>
      <c r="D378" t="str">
        <f>IF(AND($B$2&lt;&gt;"",'Example Journal'!C378=$B$2,'Example Journal'!A378&lt;&gt;""),'Example Journal'!D378,"")</f>
        <v/>
      </c>
      <c r="E378" t="str">
        <f>IF(AND($B$2&lt;&gt;"",'Example Journal'!C378=$B$2,'Example Journal'!A378&lt;&gt;""),'Example Journal'!E378,"")</f>
        <v/>
      </c>
      <c r="F378" s="6" t="str">
        <f>IF(AND($B$2&lt;&gt;"",'Example Journal'!C378=$B$2,'Example Journal'!A378&lt;&gt;""),'Example Journal'!F378,"")</f>
        <v/>
      </c>
      <c r="G378" s="6" t="str">
        <f>IF(AND($B$2&lt;&gt;"",'Example Journal'!C378=$B$2,'Example Journal'!A378&lt;&gt;""),'Example Journal'!G378,"")</f>
        <v/>
      </c>
      <c r="H378" s="6" t="str">
        <f>IF(A378="","",SUM(F$6:F378)-SUM(G$6:G378))</f>
        <v/>
      </c>
      <c r="I378" s="7" t="str">
        <f>IF(A378="","",ROW('Example Journal'!A378))</f>
        <v/>
      </c>
    </row>
    <row r="379" spans="1:9" x14ac:dyDescent="0.25">
      <c r="A379" t="str">
        <f>IF(AND($B$2&lt;&gt;"",'Example Journal'!C379=$B$2,'Example Journal'!A379&lt;&gt;""),'Example Journal'!A379,"")</f>
        <v/>
      </c>
      <c r="B379" s="10" t="str">
        <f>IF(AND($B$2&lt;&gt;"",'Example Journal'!C379=$B$2,'Example Journal'!A379&lt;&gt;""),'Example Journal'!B379,"")</f>
        <v/>
      </c>
      <c r="C379" t="str">
        <f>IF(AND($B$2&lt;&gt;"",'Example Journal'!C379=$B$2,'Example Journal'!A379&lt;&gt;""),'Example Journal'!C379,"")</f>
        <v/>
      </c>
      <c r="D379" t="str">
        <f>IF(AND($B$2&lt;&gt;"",'Example Journal'!C379=$B$2,'Example Journal'!A379&lt;&gt;""),'Example Journal'!D379,"")</f>
        <v/>
      </c>
      <c r="E379" t="str">
        <f>IF(AND($B$2&lt;&gt;"",'Example Journal'!C379=$B$2,'Example Journal'!A379&lt;&gt;""),'Example Journal'!E379,"")</f>
        <v/>
      </c>
      <c r="F379" s="6" t="str">
        <f>IF(AND($B$2&lt;&gt;"",'Example Journal'!C379=$B$2,'Example Journal'!A379&lt;&gt;""),'Example Journal'!F379,"")</f>
        <v/>
      </c>
      <c r="G379" s="6" t="str">
        <f>IF(AND($B$2&lt;&gt;"",'Example Journal'!C379=$B$2,'Example Journal'!A379&lt;&gt;""),'Example Journal'!G379,"")</f>
        <v/>
      </c>
      <c r="H379" s="6" t="str">
        <f>IF(A379="","",SUM(F$6:F379)-SUM(G$6:G379))</f>
        <v/>
      </c>
      <c r="I379" s="7" t="str">
        <f>IF(A379="","",ROW('Example Journal'!A379))</f>
        <v/>
      </c>
    </row>
    <row r="380" spans="1:9" x14ac:dyDescent="0.25">
      <c r="A380" t="str">
        <f>IF(AND($B$2&lt;&gt;"",'Example Journal'!C380=$B$2,'Example Journal'!A380&lt;&gt;""),'Example Journal'!A380,"")</f>
        <v/>
      </c>
      <c r="B380" s="10" t="str">
        <f>IF(AND($B$2&lt;&gt;"",'Example Journal'!C380=$B$2,'Example Journal'!A380&lt;&gt;""),'Example Journal'!B380,"")</f>
        <v/>
      </c>
      <c r="C380" t="str">
        <f>IF(AND($B$2&lt;&gt;"",'Example Journal'!C380=$B$2,'Example Journal'!A380&lt;&gt;""),'Example Journal'!C380,"")</f>
        <v/>
      </c>
      <c r="D380" t="str">
        <f>IF(AND($B$2&lt;&gt;"",'Example Journal'!C380=$B$2,'Example Journal'!A380&lt;&gt;""),'Example Journal'!D380,"")</f>
        <v/>
      </c>
      <c r="E380" t="str">
        <f>IF(AND($B$2&lt;&gt;"",'Example Journal'!C380=$B$2,'Example Journal'!A380&lt;&gt;""),'Example Journal'!E380,"")</f>
        <v/>
      </c>
      <c r="F380" s="6" t="str">
        <f>IF(AND($B$2&lt;&gt;"",'Example Journal'!C380=$B$2,'Example Journal'!A380&lt;&gt;""),'Example Journal'!F380,"")</f>
        <v/>
      </c>
      <c r="G380" s="6" t="str">
        <f>IF(AND($B$2&lt;&gt;"",'Example Journal'!C380=$B$2,'Example Journal'!A380&lt;&gt;""),'Example Journal'!G380,"")</f>
        <v/>
      </c>
      <c r="H380" s="6" t="str">
        <f>IF(A380="","",SUM(F$6:F380)-SUM(G$6:G380))</f>
        <v/>
      </c>
      <c r="I380" s="7" t="str">
        <f>IF(A380="","",ROW('Example Journal'!A380))</f>
        <v/>
      </c>
    </row>
    <row r="381" spans="1:9" x14ac:dyDescent="0.25">
      <c r="A381" t="str">
        <f>IF(AND($B$2&lt;&gt;"",'Example Journal'!C381=$B$2,'Example Journal'!A381&lt;&gt;""),'Example Journal'!A381,"")</f>
        <v/>
      </c>
      <c r="B381" s="10" t="str">
        <f>IF(AND($B$2&lt;&gt;"",'Example Journal'!C381=$B$2,'Example Journal'!A381&lt;&gt;""),'Example Journal'!B381,"")</f>
        <v/>
      </c>
      <c r="C381" t="str">
        <f>IF(AND($B$2&lt;&gt;"",'Example Journal'!C381=$B$2,'Example Journal'!A381&lt;&gt;""),'Example Journal'!C381,"")</f>
        <v/>
      </c>
      <c r="D381" t="str">
        <f>IF(AND($B$2&lt;&gt;"",'Example Journal'!C381=$B$2,'Example Journal'!A381&lt;&gt;""),'Example Journal'!D381,"")</f>
        <v/>
      </c>
      <c r="E381" t="str">
        <f>IF(AND($B$2&lt;&gt;"",'Example Journal'!C381=$B$2,'Example Journal'!A381&lt;&gt;""),'Example Journal'!E381,"")</f>
        <v/>
      </c>
      <c r="F381" s="6" t="str">
        <f>IF(AND($B$2&lt;&gt;"",'Example Journal'!C381=$B$2,'Example Journal'!A381&lt;&gt;""),'Example Journal'!F381,"")</f>
        <v/>
      </c>
      <c r="G381" s="6" t="str">
        <f>IF(AND($B$2&lt;&gt;"",'Example Journal'!C381=$B$2,'Example Journal'!A381&lt;&gt;""),'Example Journal'!G381,"")</f>
        <v/>
      </c>
      <c r="H381" s="6" t="str">
        <f>IF(A381="","",SUM(F$6:F381)-SUM(G$6:G381))</f>
        <v/>
      </c>
      <c r="I381" s="7" t="str">
        <f>IF(A381="","",ROW('Example Journal'!A381))</f>
        <v/>
      </c>
    </row>
    <row r="382" spans="1:9" x14ac:dyDescent="0.25">
      <c r="A382" t="str">
        <f>IF(AND($B$2&lt;&gt;"",'Example Journal'!C382=$B$2,'Example Journal'!A382&lt;&gt;""),'Example Journal'!A382,"")</f>
        <v/>
      </c>
      <c r="B382" s="10" t="str">
        <f>IF(AND($B$2&lt;&gt;"",'Example Journal'!C382=$B$2,'Example Journal'!A382&lt;&gt;""),'Example Journal'!B382,"")</f>
        <v/>
      </c>
      <c r="C382" t="str">
        <f>IF(AND($B$2&lt;&gt;"",'Example Journal'!C382=$B$2,'Example Journal'!A382&lt;&gt;""),'Example Journal'!C382,"")</f>
        <v/>
      </c>
      <c r="D382" t="str">
        <f>IF(AND($B$2&lt;&gt;"",'Example Journal'!C382=$B$2,'Example Journal'!A382&lt;&gt;""),'Example Journal'!D382,"")</f>
        <v/>
      </c>
      <c r="E382" t="str">
        <f>IF(AND($B$2&lt;&gt;"",'Example Journal'!C382=$B$2,'Example Journal'!A382&lt;&gt;""),'Example Journal'!E382,"")</f>
        <v/>
      </c>
      <c r="F382" s="6" t="str">
        <f>IF(AND($B$2&lt;&gt;"",'Example Journal'!C382=$B$2,'Example Journal'!A382&lt;&gt;""),'Example Journal'!F382,"")</f>
        <v/>
      </c>
      <c r="G382" s="6" t="str">
        <f>IF(AND($B$2&lt;&gt;"",'Example Journal'!C382=$B$2,'Example Journal'!A382&lt;&gt;""),'Example Journal'!G382,"")</f>
        <v/>
      </c>
      <c r="H382" s="6" t="str">
        <f>IF(A382="","",SUM(F$6:F382)-SUM(G$6:G382))</f>
        <v/>
      </c>
      <c r="I382" s="7" t="str">
        <f>IF(A382="","",ROW('Example Journal'!A382))</f>
        <v/>
      </c>
    </row>
    <row r="383" spans="1:9" x14ac:dyDescent="0.25">
      <c r="A383" t="str">
        <f>IF(AND($B$2&lt;&gt;"",'Example Journal'!C383=$B$2,'Example Journal'!A383&lt;&gt;""),'Example Journal'!A383,"")</f>
        <v/>
      </c>
      <c r="B383" s="10" t="str">
        <f>IF(AND($B$2&lt;&gt;"",'Example Journal'!C383=$B$2,'Example Journal'!A383&lt;&gt;""),'Example Journal'!B383,"")</f>
        <v/>
      </c>
      <c r="C383" t="str">
        <f>IF(AND($B$2&lt;&gt;"",'Example Journal'!C383=$B$2,'Example Journal'!A383&lt;&gt;""),'Example Journal'!C383,"")</f>
        <v/>
      </c>
      <c r="D383" t="str">
        <f>IF(AND($B$2&lt;&gt;"",'Example Journal'!C383=$B$2,'Example Journal'!A383&lt;&gt;""),'Example Journal'!D383,"")</f>
        <v/>
      </c>
      <c r="E383" t="str">
        <f>IF(AND($B$2&lt;&gt;"",'Example Journal'!C383=$B$2,'Example Journal'!A383&lt;&gt;""),'Example Journal'!E383,"")</f>
        <v/>
      </c>
      <c r="F383" s="6" t="str">
        <f>IF(AND($B$2&lt;&gt;"",'Example Journal'!C383=$B$2,'Example Journal'!A383&lt;&gt;""),'Example Journal'!F383,"")</f>
        <v/>
      </c>
      <c r="G383" s="6" t="str">
        <f>IF(AND($B$2&lt;&gt;"",'Example Journal'!C383=$B$2,'Example Journal'!A383&lt;&gt;""),'Example Journal'!G383,"")</f>
        <v/>
      </c>
      <c r="H383" s="6" t="str">
        <f>IF(A383="","",SUM(F$6:F383)-SUM(G$6:G383))</f>
        <v/>
      </c>
      <c r="I383" s="7" t="str">
        <f>IF(A383="","",ROW('Example Journal'!A383))</f>
        <v/>
      </c>
    </row>
    <row r="384" spans="1:9" x14ac:dyDescent="0.25">
      <c r="A384" t="str">
        <f>IF(AND($B$2&lt;&gt;"",'Example Journal'!C384=$B$2,'Example Journal'!A384&lt;&gt;""),'Example Journal'!A384,"")</f>
        <v/>
      </c>
      <c r="B384" s="10" t="str">
        <f>IF(AND($B$2&lt;&gt;"",'Example Journal'!C384=$B$2,'Example Journal'!A384&lt;&gt;""),'Example Journal'!B384,"")</f>
        <v/>
      </c>
      <c r="C384" t="str">
        <f>IF(AND($B$2&lt;&gt;"",'Example Journal'!C384=$B$2,'Example Journal'!A384&lt;&gt;""),'Example Journal'!C384,"")</f>
        <v/>
      </c>
      <c r="D384" t="str">
        <f>IF(AND($B$2&lt;&gt;"",'Example Journal'!C384=$B$2,'Example Journal'!A384&lt;&gt;""),'Example Journal'!D384,"")</f>
        <v/>
      </c>
      <c r="E384" t="str">
        <f>IF(AND($B$2&lt;&gt;"",'Example Journal'!C384=$B$2,'Example Journal'!A384&lt;&gt;""),'Example Journal'!E384,"")</f>
        <v/>
      </c>
      <c r="F384" s="6" t="str">
        <f>IF(AND($B$2&lt;&gt;"",'Example Journal'!C384=$B$2,'Example Journal'!A384&lt;&gt;""),'Example Journal'!F384,"")</f>
        <v/>
      </c>
      <c r="G384" s="6" t="str">
        <f>IF(AND($B$2&lt;&gt;"",'Example Journal'!C384=$B$2,'Example Journal'!A384&lt;&gt;""),'Example Journal'!G384,"")</f>
        <v/>
      </c>
      <c r="H384" s="6" t="str">
        <f>IF(A384="","",SUM(F$6:F384)-SUM(G$6:G384))</f>
        <v/>
      </c>
      <c r="I384" s="7" t="str">
        <f>IF(A384="","",ROW('Example Journal'!A384))</f>
        <v/>
      </c>
    </row>
    <row r="385" spans="1:9" x14ac:dyDescent="0.25">
      <c r="A385" t="str">
        <f>IF(AND($B$2&lt;&gt;"",'Example Journal'!C385=$B$2,'Example Journal'!A385&lt;&gt;""),'Example Journal'!A385,"")</f>
        <v/>
      </c>
      <c r="B385" s="10" t="str">
        <f>IF(AND($B$2&lt;&gt;"",'Example Journal'!C385=$B$2,'Example Journal'!A385&lt;&gt;""),'Example Journal'!B385,"")</f>
        <v/>
      </c>
      <c r="C385" t="str">
        <f>IF(AND($B$2&lt;&gt;"",'Example Journal'!C385=$B$2,'Example Journal'!A385&lt;&gt;""),'Example Journal'!C385,"")</f>
        <v/>
      </c>
      <c r="D385" t="str">
        <f>IF(AND($B$2&lt;&gt;"",'Example Journal'!C385=$B$2,'Example Journal'!A385&lt;&gt;""),'Example Journal'!D385,"")</f>
        <v/>
      </c>
      <c r="E385" t="str">
        <f>IF(AND($B$2&lt;&gt;"",'Example Journal'!C385=$B$2,'Example Journal'!A385&lt;&gt;""),'Example Journal'!E385,"")</f>
        <v/>
      </c>
      <c r="F385" s="6" t="str">
        <f>IF(AND($B$2&lt;&gt;"",'Example Journal'!C385=$B$2,'Example Journal'!A385&lt;&gt;""),'Example Journal'!F385,"")</f>
        <v/>
      </c>
      <c r="G385" s="6" t="str">
        <f>IF(AND($B$2&lt;&gt;"",'Example Journal'!C385=$B$2,'Example Journal'!A385&lt;&gt;""),'Example Journal'!G385,"")</f>
        <v/>
      </c>
      <c r="H385" s="6" t="str">
        <f>IF(A385="","",SUM(F$6:F385)-SUM(G$6:G385))</f>
        <v/>
      </c>
      <c r="I385" s="7" t="str">
        <f>IF(A385="","",ROW('Example Journal'!A385))</f>
        <v/>
      </c>
    </row>
    <row r="386" spans="1:9" x14ac:dyDescent="0.25">
      <c r="A386" t="str">
        <f>IF(AND($B$2&lt;&gt;"",'Example Journal'!C386=$B$2,'Example Journal'!A386&lt;&gt;""),'Example Journal'!A386,"")</f>
        <v/>
      </c>
      <c r="B386" s="10" t="str">
        <f>IF(AND($B$2&lt;&gt;"",'Example Journal'!C386=$B$2,'Example Journal'!A386&lt;&gt;""),'Example Journal'!B386,"")</f>
        <v/>
      </c>
      <c r="C386" t="str">
        <f>IF(AND($B$2&lt;&gt;"",'Example Journal'!C386=$B$2,'Example Journal'!A386&lt;&gt;""),'Example Journal'!C386,"")</f>
        <v/>
      </c>
      <c r="D386" t="str">
        <f>IF(AND($B$2&lt;&gt;"",'Example Journal'!C386=$B$2,'Example Journal'!A386&lt;&gt;""),'Example Journal'!D386,"")</f>
        <v/>
      </c>
      <c r="E386" t="str">
        <f>IF(AND($B$2&lt;&gt;"",'Example Journal'!C386=$B$2,'Example Journal'!A386&lt;&gt;""),'Example Journal'!E386,"")</f>
        <v/>
      </c>
      <c r="F386" s="6" t="str">
        <f>IF(AND($B$2&lt;&gt;"",'Example Journal'!C386=$B$2,'Example Journal'!A386&lt;&gt;""),'Example Journal'!F386,"")</f>
        <v/>
      </c>
      <c r="G386" s="6" t="str">
        <f>IF(AND($B$2&lt;&gt;"",'Example Journal'!C386=$B$2,'Example Journal'!A386&lt;&gt;""),'Example Journal'!G386,"")</f>
        <v/>
      </c>
      <c r="H386" s="6" t="str">
        <f>IF(A386="","",SUM(F$6:F386)-SUM(G$6:G386))</f>
        <v/>
      </c>
      <c r="I386" s="7" t="str">
        <f>IF(A386="","",ROW('Example Journal'!A386))</f>
        <v/>
      </c>
    </row>
    <row r="387" spans="1:9" x14ac:dyDescent="0.25">
      <c r="A387" t="str">
        <f>IF(AND($B$2&lt;&gt;"",'Example Journal'!C387=$B$2,'Example Journal'!A387&lt;&gt;""),'Example Journal'!A387,"")</f>
        <v/>
      </c>
      <c r="B387" s="10" t="str">
        <f>IF(AND($B$2&lt;&gt;"",'Example Journal'!C387=$B$2,'Example Journal'!A387&lt;&gt;""),'Example Journal'!B387,"")</f>
        <v/>
      </c>
      <c r="C387" t="str">
        <f>IF(AND($B$2&lt;&gt;"",'Example Journal'!C387=$B$2,'Example Journal'!A387&lt;&gt;""),'Example Journal'!C387,"")</f>
        <v/>
      </c>
      <c r="D387" t="str">
        <f>IF(AND($B$2&lt;&gt;"",'Example Journal'!C387=$B$2,'Example Journal'!A387&lt;&gt;""),'Example Journal'!D387,"")</f>
        <v/>
      </c>
      <c r="E387" t="str">
        <f>IF(AND($B$2&lt;&gt;"",'Example Journal'!C387=$B$2,'Example Journal'!A387&lt;&gt;""),'Example Journal'!E387,"")</f>
        <v/>
      </c>
      <c r="F387" s="6" t="str">
        <f>IF(AND($B$2&lt;&gt;"",'Example Journal'!C387=$B$2,'Example Journal'!A387&lt;&gt;""),'Example Journal'!F387,"")</f>
        <v/>
      </c>
      <c r="G387" s="6" t="str">
        <f>IF(AND($B$2&lt;&gt;"",'Example Journal'!C387=$B$2,'Example Journal'!A387&lt;&gt;""),'Example Journal'!G387,"")</f>
        <v/>
      </c>
      <c r="H387" s="6" t="str">
        <f>IF(A387="","",SUM(F$6:F387)-SUM(G$6:G387))</f>
        <v/>
      </c>
      <c r="I387" s="7" t="str">
        <f>IF(A387="","",ROW('Example Journal'!A387))</f>
        <v/>
      </c>
    </row>
    <row r="388" spans="1:9" x14ac:dyDescent="0.25">
      <c r="A388" t="str">
        <f>IF(AND($B$2&lt;&gt;"",'Example Journal'!C388=$B$2,'Example Journal'!A388&lt;&gt;""),'Example Journal'!A388,"")</f>
        <v/>
      </c>
      <c r="B388" s="10" t="str">
        <f>IF(AND($B$2&lt;&gt;"",'Example Journal'!C388=$B$2,'Example Journal'!A388&lt;&gt;""),'Example Journal'!B388,"")</f>
        <v/>
      </c>
      <c r="C388" t="str">
        <f>IF(AND($B$2&lt;&gt;"",'Example Journal'!C388=$B$2,'Example Journal'!A388&lt;&gt;""),'Example Journal'!C388,"")</f>
        <v/>
      </c>
      <c r="D388" t="str">
        <f>IF(AND($B$2&lt;&gt;"",'Example Journal'!C388=$B$2,'Example Journal'!A388&lt;&gt;""),'Example Journal'!D388,"")</f>
        <v/>
      </c>
      <c r="E388" t="str">
        <f>IF(AND($B$2&lt;&gt;"",'Example Journal'!C388=$B$2,'Example Journal'!A388&lt;&gt;""),'Example Journal'!E388,"")</f>
        <v/>
      </c>
      <c r="F388" s="6" t="str">
        <f>IF(AND($B$2&lt;&gt;"",'Example Journal'!C388=$B$2,'Example Journal'!A388&lt;&gt;""),'Example Journal'!F388,"")</f>
        <v/>
      </c>
      <c r="G388" s="6" t="str">
        <f>IF(AND($B$2&lt;&gt;"",'Example Journal'!C388=$B$2,'Example Journal'!A388&lt;&gt;""),'Example Journal'!G388,"")</f>
        <v/>
      </c>
      <c r="H388" s="6" t="str">
        <f>IF(A388="","",SUM(F$6:F388)-SUM(G$6:G388))</f>
        <v/>
      </c>
      <c r="I388" s="7" t="str">
        <f>IF(A388="","",ROW('Example Journal'!A388))</f>
        <v/>
      </c>
    </row>
    <row r="389" spans="1:9" x14ac:dyDescent="0.25">
      <c r="A389" t="str">
        <f>IF(AND($B$2&lt;&gt;"",'Example Journal'!C389=$B$2,'Example Journal'!A389&lt;&gt;""),'Example Journal'!A389,"")</f>
        <v/>
      </c>
      <c r="B389" s="10" t="str">
        <f>IF(AND($B$2&lt;&gt;"",'Example Journal'!C389=$B$2,'Example Journal'!A389&lt;&gt;""),'Example Journal'!B389,"")</f>
        <v/>
      </c>
      <c r="C389" t="str">
        <f>IF(AND($B$2&lt;&gt;"",'Example Journal'!C389=$B$2,'Example Journal'!A389&lt;&gt;""),'Example Journal'!C389,"")</f>
        <v/>
      </c>
      <c r="D389" t="str">
        <f>IF(AND($B$2&lt;&gt;"",'Example Journal'!C389=$B$2,'Example Journal'!A389&lt;&gt;""),'Example Journal'!D389,"")</f>
        <v/>
      </c>
      <c r="E389" t="str">
        <f>IF(AND($B$2&lt;&gt;"",'Example Journal'!C389=$B$2,'Example Journal'!A389&lt;&gt;""),'Example Journal'!E389,"")</f>
        <v/>
      </c>
      <c r="F389" s="6" t="str">
        <f>IF(AND($B$2&lt;&gt;"",'Example Journal'!C389=$B$2,'Example Journal'!A389&lt;&gt;""),'Example Journal'!F389,"")</f>
        <v/>
      </c>
      <c r="G389" s="6" t="str">
        <f>IF(AND($B$2&lt;&gt;"",'Example Journal'!C389=$B$2,'Example Journal'!A389&lt;&gt;""),'Example Journal'!G389,"")</f>
        <v/>
      </c>
      <c r="H389" s="6" t="str">
        <f>IF(A389="","",SUM(F$6:F389)-SUM(G$6:G389))</f>
        <v/>
      </c>
      <c r="I389" s="7" t="str">
        <f>IF(A389="","",ROW('Example Journal'!A389))</f>
        <v/>
      </c>
    </row>
    <row r="390" spans="1:9" x14ac:dyDescent="0.25">
      <c r="A390" t="str">
        <f>IF(AND($B$2&lt;&gt;"",'Example Journal'!C390=$B$2,'Example Journal'!A390&lt;&gt;""),'Example Journal'!A390,"")</f>
        <v/>
      </c>
      <c r="B390" s="10" t="str">
        <f>IF(AND($B$2&lt;&gt;"",'Example Journal'!C390=$B$2,'Example Journal'!A390&lt;&gt;""),'Example Journal'!B390,"")</f>
        <v/>
      </c>
      <c r="C390" t="str">
        <f>IF(AND($B$2&lt;&gt;"",'Example Journal'!C390=$B$2,'Example Journal'!A390&lt;&gt;""),'Example Journal'!C390,"")</f>
        <v/>
      </c>
      <c r="D390" t="str">
        <f>IF(AND($B$2&lt;&gt;"",'Example Journal'!C390=$B$2,'Example Journal'!A390&lt;&gt;""),'Example Journal'!D390,"")</f>
        <v/>
      </c>
      <c r="E390" t="str">
        <f>IF(AND($B$2&lt;&gt;"",'Example Journal'!C390=$B$2,'Example Journal'!A390&lt;&gt;""),'Example Journal'!E390,"")</f>
        <v/>
      </c>
      <c r="F390" s="6" t="str">
        <f>IF(AND($B$2&lt;&gt;"",'Example Journal'!C390=$B$2,'Example Journal'!A390&lt;&gt;""),'Example Journal'!F390,"")</f>
        <v/>
      </c>
      <c r="G390" s="6" t="str">
        <f>IF(AND($B$2&lt;&gt;"",'Example Journal'!C390=$B$2,'Example Journal'!A390&lt;&gt;""),'Example Journal'!G390,"")</f>
        <v/>
      </c>
      <c r="H390" s="6" t="str">
        <f>IF(A390="","",SUM(F$6:F390)-SUM(G$6:G390))</f>
        <v/>
      </c>
      <c r="I390" s="7" t="str">
        <f>IF(A390="","",ROW('Example Journal'!A390))</f>
        <v/>
      </c>
    </row>
    <row r="391" spans="1:9" x14ac:dyDescent="0.25">
      <c r="A391" t="str">
        <f>IF(AND($B$2&lt;&gt;"",'Example Journal'!C391=$B$2,'Example Journal'!A391&lt;&gt;""),'Example Journal'!A391,"")</f>
        <v/>
      </c>
      <c r="B391" s="10" t="str">
        <f>IF(AND($B$2&lt;&gt;"",'Example Journal'!C391=$B$2,'Example Journal'!A391&lt;&gt;""),'Example Journal'!B391,"")</f>
        <v/>
      </c>
      <c r="C391" t="str">
        <f>IF(AND($B$2&lt;&gt;"",'Example Journal'!C391=$B$2,'Example Journal'!A391&lt;&gt;""),'Example Journal'!C391,"")</f>
        <v/>
      </c>
      <c r="D391" t="str">
        <f>IF(AND($B$2&lt;&gt;"",'Example Journal'!C391=$B$2,'Example Journal'!A391&lt;&gt;""),'Example Journal'!D391,"")</f>
        <v/>
      </c>
      <c r="E391" t="str">
        <f>IF(AND($B$2&lt;&gt;"",'Example Journal'!C391=$B$2,'Example Journal'!A391&lt;&gt;""),'Example Journal'!E391,"")</f>
        <v/>
      </c>
      <c r="F391" s="6" t="str">
        <f>IF(AND($B$2&lt;&gt;"",'Example Journal'!C391=$B$2,'Example Journal'!A391&lt;&gt;""),'Example Journal'!F391,"")</f>
        <v/>
      </c>
      <c r="G391" s="6" t="str">
        <f>IF(AND($B$2&lt;&gt;"",'Example Journal'!C391=$B$2,'Example Journal'!A391&lt;&gt;""),'Example Journal'!G391,"")</f>
        <v/>
      </c>
      <c r="H391" s="6" t="str">
        <f>IF(A391="","",SUM(F$6:F391)-SUM(G$6:G391))</f>
        <v/>
      </c>
      <c r="I391" s="7" t="str">
        <f>IF(A391="","",ROW('Example Journal'!A391))</f>
        <v/>
      </c>
    </row>
    <row r="392" spans="1:9" x14ac:dyDescent="0.25">
      <c r="A392" t="str">
        <f>IF(AND($B$2&lt;&gt;"",'Example Journal'!C392=$B$2,'Example Journal'!A392&lt;&gt;""),'Example Journal'!A392,"")</f>
        <v/>
      </c>
      <c r="B392" s="10" t="str">
        <f>IF(AND($B$2&lt;&gt;"",'Example Journal'!C392=$B$2,'Example Journal'!A392&lt;&gt;""),'Example Journal'!B392,"")</f>
        <v/>
      </c>
      <c r="C392" t="str">
        <f>IF(AND($B$2&lt;&gt;"",'Example Journal'!C392=$B$2,'Example Journal'!A392&lt;&gt;""),'Example Journal'!C392,"")</f>
        <v/>
      </c>
      <c r="D392" t="str">
        <f>IF(AND($B$2&lt;&gt;"",'Example Journal'!C392=$B$2,'Example Journal'!A392&lt;&gt;""),'Example Journal'!D392,"")</f>
        <v/>
      </c>
      <c r="E392" t="str">
        <f>IF(AND($B$2&lt;&gt;"",'Example Journal'!C392=$B$2,'Example Journal'!A392&lt;&gt;""),'Example Journal'!E392,"")</f>
        <v/>
      </c>
      <c r="F392" s="6" t="str">
        <f>IF(AND($B$2&lt;&gt;"",'Example Journal'!C392=$B$2,'Example Journal'!A392&lt;&gt;""),'Example Journal'!F392,"")</f>
        <v/>
      </c>
      <c r="G392" s="6" t="str">
        <f>IF(AND($B$2&lt;&gt;"",'Example Journal'!C392=$B$2,'Example Journal'!A392&lt;&gt;""),'Example Journal'!G392,"")</f>
        <v/>
      </c>
      <c r="H392" s="6" t="str">
        <f>IF(A392="","",SUM(F$6:F392)-SUM(G$6:G392))</f>
        <v/>
      </c>
      <c r="I392" s="7" t="str">
        <f>IF(A392="","",ROW('Example Journal'!A392))</f>
        <v/>
      </c>
    </row>
    <row r="393" spans="1:9" x14ac:dyDescent="0.25">
      <c r="A393" t="str">
        <f>IF(AND($B$2&lt;&gt;"",'Example Journal'!C393=$B$2,'Example Journal'!A393&lt;&gt;""),'Example Journal'!A393,"")</f>
        <v/>
      </c>
      <c r="B393" s="10" t="str">
        <f>IF(AND($B$2&lt;&gt;"",'Example Journal'!C393=$B$2,'Example Journal'!A393&lt;&gt;""),'Example Journal'!B393,"")</f>
        <v/>
      </c>
      <c r="C393" t="str">
        <f>IF(AND($B$2&lt;&gt;"",'Example Journal'!C393=$B$2,'Example Journal'!A393&lt;&gt;""),'Example Journal'!C393,"")</f>
        <v/>
      </c>
      <c r="D393" t="str">
        <f>IF(AND($B$2&lt;&gt;"",'Example Journal'!C393=$B$2,'Example Journal'!A393&lt;&gt;""),'Example Journal'!D393,"")</f>
        <v/>
      </c>
      <c r="E393" t="str">
        <f>IF(AND($B$2&lt;&gt;"",'Example Journal'!C393=$B$2,'Example Journal'!A393&lt;&gt;""),'Example Journal'!E393,"")</f>
        <v/>
      </c>
      <c r="F393" s="6" t="str">
        <f>IF(AND($B$2&lt;&gt;"",'Example Journal'!C393=$B$2,'Example Journal'!A393&lt;&gt;""),'Example Journal'!F393,"")</f>
        <v/>
      </c>
      <c r="G393" s="6" t="str">
        <f>IF(AND($B$2&lt;&gt;"",'Example Journal'!C393=$B$2,'Example Journal'!A393&lt;&gt;""),'Example Journal'!G393,"")</f>
        <v/>
      </c>
      <c r="H393" s="6" t="str">
        <f>IF(A393="","",SUM(F$6:F393)-SUM(G$6:G393))</f>
        <v/>
      </c>
      <c r="I393" s="7" t="str">
        <f>IF(A393="","",ROW('Example Journal'!A393))</f>
        <v/>
      </c>
    </row>
    <row r="394" spans="1:9" x14ac:dyDescent="0.25">
      <c r="A394" t="str">
        <f>IF(AND($B$2&lt;&gt;"",'Example Journal'!C394=$B$2,'Example Journal'!A394&lt;&gt;""),'Example Journal'!A394,"")</f>
        <v/>
      </c>
      <c r="B394" s="10" t="str">
        <f>IF(AND($B$2&lt;&gt;"",'Example Journal'!C394=$B$2,'Example Journal'!A394&lt;&gt;""),'Example Journal'!B394,"")</f>
        <v/>
      </c>
      <c r="C394" t="str">
        <f>IF(AND($B$2&lt;&gt;"",'Example Journal'!C394=$B$2,'Example Journal'!A394&lt;&gt;""),'Example Journal'!C394,"")</f>
        <v/>
      </c>
      <c r="D394" t="str">
        <f>IF(AND($B$2&lt;&gt;"",'Example Journal'!C394=$B$2,'Example Journal'!A394&lt;&gt;""),'Example Journal'!D394,"")</f>
        <v/>
      </c>
      <c r="E394" t="str">
        <f>IF(AND($B$2&lt;&gt;"",'Example Journal'!C394=$B$2,'Example Journal'!A394&lt;&gt;""),'Example Journal'!E394,"")</f>
        <v/>
      </c>
      <c r="F394" s="6" t="str">
        <f>IF(AND($B$2&lt;&gt;"",'Example Journal'!C394=$B$2,'Example Journal'!A394&lt;&gt;""),'Example Journal'!F394,"")</f>
        <v/>
      </c>
      <c r="G394" s="6" t="str">
        <f>IF(AND($B$2&lt;&gt;"",'Example Journal'!C394=$B$2,'Example Journal'!A394&lt;&gt;""),'Example Journal'!G394,"")</f>
        <v/>
      </c>
      <c r="H394" s="6" t="str">
        <f>IF(A394="","",SUM(F$6:F394)-SUM(G$6:G394))</f>
        <v/>
      </c>
      <c r="I394" s="7" t="str">
        <f>IF(A394="","",ROW('Example Journal'!A394))</f>
        <v/>
      </c>
    </row>
    <row r="395" spans="1:9" x14ac:dyDescent="0.25">
      <c r="A395" t="str">
        <f>IF(AND($B$2&lt;&gt;"",'Example Journal'!C395=$B$2,'Example Journal'!A395&lt;&gt;""),'Example Journal'!A395,"")</f>
        <v/>
      </c>
      <c r="B395" s="10" t="str">
        <f>IF(AND($B$2&lt;&gt;"",'Example Journal'!C395=$B$2,'Example Journal'!A395&lt;&gt;""),'Example Journal'!B395,"")</f>
        <v/>
      </c>
      <c r="C395" t="str">
        <f>IF(AND($B$2&lt;&gt;"",'Example Journal'!C395=$B$2,'Example Journal'!A395&lt;&gt;""),'Example Journal'!C395,"")</f>
        <v/>
      </c>
      <c r="D395" t="str">
        <f>IF(AND($B$2&lt;&gt;"",'Example Journal'!C395=$B$2,'Example Journal'!A395&lt;&gt;""),'Example Journal'!D395,"")</f>
        <v/>
      </c>
      <c r="E395" t="str">
        <f>IF(AND($B$2&lt;&gt;"",'Example Journal'!C395=$B$2,'Example Journal'!A395&lt;&gt;""),'Example Journal'!E395,"")</f>
        <v/>
      </c>
      <c r="F395" s="6" t="str">
        <f>IF(AND($B$2&lt;&gt;"",'Example Journal'!C395=$B$2,'Example Journal'!A395&lt;&gt;""),'Example Journal'!F395,"")</f>
        <v/>
      </c>
      <c r="G395" s="6" t="str">
        <f>IF(AND($B$2&lt;&gt;"",'Example Journal'!C395=$B$2,'Example Journal'!A395&lt;&gt;""),'Example Journal'!G395,"")</f>
        <v/>
      </c>
      <c r="H395" s="6" t="str">
        <f>IF(A395="","",SUM(F$6:F395)-SUM(G$6:G395))</f>
        <v/>
      </c>
      <c r="I395" s="7" t="str">
        <f>IF(A395="","",ROW('Example Journal'!A395))</f>
        <v/>
      </c>
    </row>
    <row r="396" spans="1:9" x14ac:dyDescent="0.25">
      <c r="A396" t="str">
        <f>IF(AND($B$2&lt;&gt;"",'Example Journal'!C396=$B$2,'Example Journal'!A396&lt;&gt;""),'Example Journal'!A396,"")</f>
        <v/>
      </c>
      <c r="B396" s="10" t="str">
        <f>IF(AND($B$2&lt;&gt;"",'Example Journal'!C396=$B$2,'Example Journal'!A396&lt;&gt;""),'Example Journal'!B396,"")</f>
        <v/>
      </c>
      <c r="C396" t="str">
        <f>IF(AND($B$2&lt;&gt;"",'Example Journal'!C396=$B$2,'Example Journal'!A396&lt;&gt;""),'Example Journal'!C396,"")</f>
        <v/>
      </c>
      <c r="D396" t="str">
        <f>IF(AND($B$2&lt;&gt;"",'Example Journal'!C396=$B$2,'Example Journal'!A396&lt;&gt;""),'Example Journal'!D396,"")</f>
        <v/>
      </c>
      <c r="E396" t="str">
        <f>IF(AND($B$2&lt;&gt;"",'Example Journal'!C396=$B$2,'Example Journal'!A396&lt;&gt;""),'Example Journal'!E396,"")</f>
        <v/>
      </c>
      <c r="F396" s="6" t="str">
        <f>IF(AND($B$2&lt;&gt;"",'Example Journal'!C396=$B$2,'Example Journal'!A396&lt;&gt;""),'Example Journal'!F396,"")</f>
        <v/>
      </c>
      <c r="G396" s="6" t="str">
        <f>IF(AND($B$2&lt;&gt;"",'Example Journal'!C396=$B$2,'Example Journal'!A396&lt;&gt;""),'Example Journal'!G396,"")</f>
        <v/>
      </c>
      <c r="H396" s="6" t="str">
        <f>IF(A396="","",SUM(F$6:F396)-SUM(G$6:G396))</f>
        <v/>
      </c>
      <c r="I396" s="7" t="str">
        <f>IF(A396="","",ROW('Example Journal'!A396))</f>
        <v/>
      </c>
    </row>
    <row r="397" spans="1:9" x14ac:dyDescent="0.25">
      <c r="A397" t="str">
        <f>IF(AND($B$2&lt;&gt;"",'Example Journal'!C397=$B$2,'Example Journal'!A397&lt;&gt;""),'Example Journal'!A397,"")</f>
        <v/>
      </c>
      <c r="B397" s="10" t="str">
        <f>IF(AND($B$2&lt;&gt;"",'Example Journal'!C397=$B$2,'Example Journal'!A397&lt;&gt;""),'Example Journal'!B397,"")</f>
        <v/>
      </c>
      <c r="C397" t="str">
        <f>IF(AND($B$2&lt;&gt;"",'Example Journal'!C397=$B$2,'Example Journal'!A397&lt;&gt;""),'Example Journal'!C397,"")</f>
        <v/>
      </c>
      <c r="D397" t="str">
        <f>IF(AND($B$2&lt;&gt;"",'Example Journal'!C397=$B$2,'Example Journal'!A397&lt;&gt;""),'Example Journal'!D397,"")</f>
        <v/>
      </c>
      <c r="E397" t="str">
        <f>IF(AND($B$2&lt;&gt;"",'Example Journal'!C397=$B$2,'Example Journal'!A397&lt;&gt;""),'Example Journal'!E397,"")</f>
        <v/>
      </c>
      <c r="F397" s="6" t="str">
        <f>IF(AND($B$2&lt;&gt;"",'Example Journal'!C397=$B$2,'Example Journal'!A397&lt;&gt;""),'Example Journal'!F397,"")</f>
        <v/>
      </c>
      <c r="G397" s="6" t="str">
        <f>IF(AND($B$2&lt;&gt;"",'Example Journal'!C397=$B$2,'Example Journal'!A397&lt;&gt;""),'Example Journal'!G397,"")</f>
        <v/>
      </c>
      <c r="H397" s="6" t="str">
        <f>IF(A397="","",SUM(F$6:F397)-SUM(G$6:G397))</f>
        <v/>
      </c>
      <c r="I397" s="7" t="str">
        <f>IF(A397="","",ROW('Example Journal'!A397))</f>
        <v/>
      </c>
    </row>
    <row r="398" spans="1:9" x14ac:dyDescent="0.25">
      <c r="A398" t="str">
        <f>IF(AND($B$2&lt;&gt;"",'Example Journal'!C398=$B$2,'Example Journal'!A398&lt;&gt;""),'Example Journal'!A398,"")</f>
        <v/>
      </c>
      <c r="B398" s="10" t="str">
        <f>IF(AND($B$2&lt;&gt;"",'Example Journal'!C398=$B$2,'Example Journal'!A398&lt;&gt;""),'Example Journal'!B398,"")</f>
        <v/>
      </c>
      <c r="C398" t="str">
        <f>IF(AND($B$2&lt;&gt;"",'Example Journal'!C398=$B$2,'Example Journal'!A398&lt;&gt;""),'Example Journal'!C398,"")</f>
        <v/>
      </c>
      <c r="D398" t="str">
        <f>IF(AND($B$2&lt;&gt;"",'Example Journal'!C398=$B$2,'Example Journal'!A398&lt;&gt;""),'Example Journal'!D398,"")</f>
        <v/>
      </c>
      <c r="E398" t="str">
        <f>IF(AND($B$2&lt;&gt;"",'Example Journal'!C398=$B$2,'Example Journal'!A398&lt;&gt;""),'Example Journal'!E398,"")</f>
        <v/>
      </c>
      <c r="F398" s="6" t="str">
        <f>IF(AND($B$2&lt;&gt;"",'Example Journal'!C398=$B$2,'Example Journal'!A398&lt;&gt;""),'Example Journal'!F398,"")</f>
        <v/>
      </c>
      <c r="G398" s="6" t="str">
        <f>IF(AND($B$2&lt;&gt;"",'Example Journal'!C398=$B$2,'Example Journal'!A398&lt;&gt;""),'Example Journal'!G398,"")</f>
        <v/>
      </c>
      <c r="H398" s="6" t="str">
        <f>IF(A398="","",SUM(F$6:F398)-SUM(G$6:G398))</f>
        <v/>
      </c>
      <c r="I398" s="7" t="str">
        <f>IF(A398="","",ROW('Example Journal'!A398))</f>
        <v/>
      </c>
    </row>
    <row r="399" spans="1:9" x14ac:dyDescent="0.25">
      <c r="A399" t="str">
        <f>IF(AND($B$2&lt;&gt;"",'Example Journal'!C399=$B$2,'Example Journal'!A399&lt;&gt;""),'Example Journal'!A399,"")</f>
        <v/>
      </c>
      <c r="B399" s="10" t="str">
        <f>IF(AND($B$2&lt;&gt;"",'Example Journal'!C399=$B$2,'Example Journal'!A399&lt;&gt;""),'Example Journal'!B399,"")</f>
        <v/>
      </c>
      <c r="C399" t="str">
        <f>IF(AND($B$2&lt;&gt;"",'Example Journal'!C399=$B$2,'Example Journal'!A399&lt;&gt;""),'Example Journal'!C399,"")</f>
        <v/>
      </c>
      <c r="D399" t="str">
        <f>IF(AND($B$2&lt;&gt;"",'Example Journal'!C399=$B$2,'Example Journal'!A399&lt;&gt;""),'Example Journal'!D399,"")</f>
        <v/>
      </c>
      <c r="E399" t="str">
        <f>IF(AND($B$2&lt;&gt;"",'Example Journal'!C399=$B$2,'Example Journal'!A399&lt;&gt;""),'Example Journal'!E399,"")</f>
        <v/>
      </c>
      <c r="F399" s="6" t="str">
        <f>IF(AND($B$2&lt;&gt;"",'Example Journal'!C399=$B$2,'Example Journal'!A399&lt;&gt;""),'Example Journal'!F399,"")</f>
        <v/>
      </c>
      <c r="G399" s="6" t="str">
        <f>IF(AND($B$2&lt;&gt;"",'Example Journal'!C399=$B$2,'Example Journal'!A399&lt;&gt;""),'Example Journal'!G399,"")</f>
        <v/>
      </c>
      <c r="H399" s="6" t="str">
        <f>IF(A399="","",SUM(F$6:F399)-SUM(G$6:G399))</f>
        <v/>
      </c>
      <c r="I399" s="7" t="str">
        <f>IF(A399="","",ROW('Example Journal'!A399))</f>
        <v/>
      </c>
    </row>
    <row r="400" spans="1:9" x14ac:dyDescent="0.25">
      <c r="A400" t="str">
        <f>IF(AND($B$2&lt;&gt;"",'Example Journal'!C400=$B$2,'Example Journal'!A400&lt;&gt;""),'Example Journal'!A400,"")</f>
        <v/>
      </c>
      <c r="B400" s="10" t="str">
        <f>IF(AND($B$2&lt;&gt;"",'Example Journal'!C400=$B$2,'Example Journal'!A400&lt;&gt;""),'Example Journal'!B400,"")</f>
        <v/>
      </c>
      <c r="C400" t="str">
        <f>IF(AND($B$2&lt;&gt;"",'Example Journal'!C400=$B$2,'Example Journal'!A400&lt;&gt;""),'Example Journal'!C400,"")</f>
        <v/>
      </c>
      <c r="D400" t="str">
        <f>IF(AND($B$2&lt;&gt;"",'Example Journal'!C400=$B$2,'Example Journal'!A400&lt;&gt;""),'Example Journal'!D400,"")</f>
        <v/>
      </c>
      <c r="E400" t="str">
        <f>IF(AND($B$2&lt;&gt;"",'Example Journal'!C400=$B$2,'Example Journal'!A400&lt;&gt;""),'Example Journal'!E400,"")</f>
        <v/>
      </c>
      <c r="F400" s="6" t="str">
        <f>IF(AND($B$2&lt;&gt;"",'Example Journal'!C400=$B$2,'Example Journal'!A400&lt;&gt;""),'Example Journal'!F400,"")</f>
        <v/>
      </c>
      <c r="G400" s="6" t="str">
        <f>IF(AND($B$2&lt;&gt;"",'Example Journal'!C400=$B$2,'Example Journal'!A400&lt;&gt;""),'Example Journal'!G400,"")</f>
        <v/>
      </c>
      <c r="H400" s="6" t="str">
        <f>IF(A400="","",SUM(F$6:F400)-SUM(G$6:G400))</f>
        <v/>
      </c>
      <c r="I400" s="7" t="str">
        <f>IF(A400="","",ROW('Example Journal'!A400))</f>
        <v/>
      </c>
    </row>
    <row r="401" spans="1:9" x14ac:dyDescent="0.25">
      <c r="A401" t="str">
        <f>IF(AND($B$2&lt;&gt;"",'Example Journal'!C401=$B$2,'Example Journal'!A401&lt;&gt;""),'Example Journal'!A401,"")</f>
        <v/>
      </c>
      <c r="B401" s="10" t="str">
        <f>IF(AND($B$2&lt;&gt;"",'Example Journal'!C401=$B$2,'Example Journal'!A401&lt;&gt;""),'Example Journal'!B401,"")</f>
        <v/>
      </c>
      <c r="C401" t="str">
        <f>IF(AND($B$2&lt;&gt;"",'Example Journal'!C401=$B$2,'Example Journal'!A401&lt;&gt;""),'Example Journal'!C401,"")</f>
        <v/>
      </c>
      <c r="D401" t="str">
        <f>IF(AND($B$2&lt;&gt;"",'Example Journal'!C401=$B$2,'Example Journal'!A401&lt;&gt;""),'Example Journal'!D401,"")</f>
        <v/>
      </c>
      <c r="E401" t="str">
        <f>IF(AND($B$2&lt;&gt;"",'Example Journal'!C401=$B$2,'Example Journal'!A401&lt;&gt;""),'Example Journal'!E401,"")</f>
        <v/>
      </c>
      <c r="F401" s="6" t="str">
        <f>IF(AND($B$2&lt;&gt;"",'Example Journal'!C401=$B$2,'Example Journal'!A401&lt;&gt;""),'Example Journal'!F401,"")</f>
        <v/>
      </c>
      <c r="G401" s="6" t="str">
        <f>IF(AND($B$2&lt;&gt;"",'Example Journal'!C401=$B$2,'Example Journal'!A401&lt;&gt;""),'Example Journal'!G401,"")</f>
        <v/>
      </c>
      <c r="H401" s="6" t="str">
        <f>IF(A401="","",SUM(F$6:F401)-SUM(G$6:G401))</f>
        <v/>
      </c>
      <c r="I401" s="7" t="str">
        <f>IF(A401="","",ROW('Example Journal'!A401))</f>
        <v/>
      </c>
    </row>
    <row r="402" spans="1:9" x14ac:dyDescent="0.25">
      <c r="A402" t="str">
        <f>IF(AND($B$2&lt;&gt;"",'Example Journal'!C402=$B$2,'Example Journal'!A402&lt;&gt;""),'Example Journal'!A402,"")</f>
        <v/>
      </c>
      <c r="B402" s="10" t="str">
        <f>IF(AND($B$2&lt;&gt;"",'Example Journal'!C402=$B$2,'Example Journal'!A402&lt;&gt;""),'Example Journal'!B402,"")</f>
        <v/>
      </c>
      <c r="C402" t="str">
        <f>IF(AND($B$2&lt;&gt;"",'Example Journal'!C402=$B$2,'Example Journal'!A402&lt;&gt;""),'Example Journal'!C402,"")</f>
        <v/>
      </c>
      <c r="D402" t="str">
        <f>IF(AND($B$2&lt;&gt;"",'Example Journal'!C402=$B$2,'Example Journal'!A402&lt;&gt;""),'Example Journal'!D402,"")</f>
        <v/>
      </c>
      <c r="E402" t="str">
        <f>IF(AND($B$2&lt;&gt;"",'Example Journal'!C402=$B$2,'Example Journal'!A402&lt;&gt;""),'Example Journal'!E402,"")</f>
        <v/>
      </c>
      <c r="F402" s="6" t="str">
        <f>IF(AND($B$2&lt;&gt;"",'Example Journal'!C402=$B$2,'Example Journal'!A402&lt;&gt;""),'Example Journal'!F402,"")</f>
        <v/>
      </c>
      <c r="G402" s="6" t="str">
        <f>IF(AND($B$2&lt;&gt;"",'Example Journal'!C402=$B$2,'Example Journal'!A402&lt;&gt;""),'Example Journal'!G402,"")</f>
        <v/>
      </c>
      <c r="H402" s="6" t="str">
        <f>IF(A402="","",SUM(F$6:F402)-SUM(G$6:G402))</f>
        <v/>
      </c>
      <c r="I402" s="7" t="str">
        <f>IF(A402="","",ROW('Example Journal'!A402))</f>
        <v/>
      </c>
    </row>
    <row r="403" spans="1:9" x14ac:dyDescent="0.25">
      <c r="A403" t="str">
        <f>IF(AND($B$2&lt;&gt;"",'Example Journal'!C403=$B$2,'Example Journal'!A403&lt;&gt;""),'Example Journal'!A403,"")</f>
        <v/>
      </c>
      <c r="B403" s="10" t="str">
        <f>IF(AND($B$2&lt;&gt;"",'Example Journal'!C403=$B$2,'Example Journal'!A403&lt;&gt;""),'Example Journal'!B403,"")</f>
        <v/>
      </c>
      <c r="C403" t="str">
        <f>IF(AND($B$2&lt;&gt;"",'Example Journal'!C403=$B$2,'Example Journal'!A403&lt;&gt;""),'Example Journal'!C403,"")</f>
        <v/>
      </c>
      <c r="D403" t="str">
        <f>IF(AND($B$2&lt;&gt;"",'Example Journal'!C403=$B$2,'Example Journal'!A403&lt;&gt;""),'Example Journal'!D403,"")</f>
        <v/>
      </c>
      <c r="E403" t="str">
        <f>IF(AND($B$2&lt;&gt;"",'Example Journal'!C403=$B$2,'Example Journal'!A403&lt;&gt;""),'Example Journal'!E403,"")</f>
        <v/>
      </c>
      <c r="F403" s="6" t="str">
        <f>IF(AND($B$2&lt;&gt;"",'Example Journal'!C403=$B$2,'Example Journal'!A403&lt;&gt;""),'Example Journal'!F403,"")</f>
        <v/>
      </c>
      <c r="G403" s="6" t="str">
        <f>IF(AND($B$2&lt;&gt;"",'Example Journal'!C403=$B$2,'Example Journal'!A403&lt;&gt;""),'Example Journal'!G403,"")</f>
        <v/>
      </c>
      <c r="H403" s="6" t="str">
        <f>IF(A403="","",SUM(F$6:F403)-SUM(G$6:G403))</f>
        <v/>
      </c>
      <c r="I403" s="7" t="str">
        <f>IF(A403="","",ROW('Example Journal'!A403))</f>
        <v/>
      </c>
    </row>
    <row r="404" spans="1:9" x14ac:dyDescent="0.25">
      <c r="A404" t="str">
        <f>IF(AND($B$2&lt;&gt;"",'Example Journal'!C404=$B$2,'Example Journal'!A404&lt;&gt;""),'Example Journal'!A404,"")</f>
        <v/>
      </c>
      <c r="B404" s="10" t="str">
        <f>IF(AND($B$2&lt;&gt;"",'Example Journal'!C404=$B$2,'Example Journal'!A404&lt;&gt;""),'Example Journal'!B404,"")</f>
        <v/>
      </c>
      <c r="C404" t="str">
        <f>IF(AND($B$2&lt;&gt;"",'Example Journal'!C404=$B$2,'Example Journal'!A404&lt;&gt;""),'Example Journal'!C404,"")</f>
        <v/>
      </c>
      <c r="D404" t="str">
        <f>IF(AND($B$2&lt;&gt;"",'Example Journal'!C404=$B$2,'Example Journal'!A404&lt;&gt;""),'Example Journal'!D404,"")</f>
        <v/>
      </c>
      <c r="E404" t="str">
        <f>IF(AND($B$2&lt;&gt;"",'Example Journal'!C404=$B$2,'Example Journal'!A404&lt;&gt;""),'Example Journal'!E404,"")</f>
        <v/>
      </c>
      <c r="F404" s="6" t="str">
        <f>IF(AND($B$2&lt;&gt;"",'Example Journal'!C404=$B$2,'Example Journal'!A404&lt;&gt;""),'Example Journal'!F404,"")</f>
        <v/>
      </c>
      <c r="G404" s="6" t="str">
        <f>IF(AND($B$2&lt;&gt;"",'Example Journal'!C404=$B$2,'Example Journal'!A404&lt;&gt;""),'Example Journal'!G404,"")</f>
        <v/>
      </c>
      <c r="H404" s="6" t="str">
        <f>IF(A404="","",SUM(F$6:F404)-SUM(G$6:G404))</f>
        <v/>
      </c>
      <c r="I404" s="7" t="str">
        <f>IF(A404="","",ROW('Example Journal'!A404))</f>
        <v/>
      </c>
    </row>
    <row r="405" spans="1:9" x14ac:dyDescent="0.25">
      <c r="A405" t="str">
        <f>IF(AND($B$2&lt;&gt;"",'Example Journal'!C405=$B$2,'Example Journal'!A405&lt;&gt;""),'Example Journal'!A405,"")</f>
        <v/>
      </c>
      <c r="B405" s="10" t="str">
        <f>IF(AND($B$2&lt;&gt;"",'Example Journal'!C405=$B$2,'Example Journal'!A405&lt;&gt;""),'Example Journal'!B405,"")</f>
        <v/>
      </c>
      <c r="C405" t="str">
        <f>IF(AND($B$2&lt;&gt;"",'Example Journal'!C405=$B$2,'Example Journal'!A405&lt;&gt;""),'Example Journal'!C405,"")</f>
        <v/>
      </c>
      <c r="D405" t="str">
        <f>IF(AND($B$2&lt;&gt;"",'Example Journal'!C405=$B$2,'Example Journal'!A405&lt;&gt;""),'Example Journal'!D405,"")</f>
        <v/>
      </c>
      <c r="E405" t="str">
        <f>IF(AND($B$2&lt;&gt;"",'Example Journal'!C405=$B$2,'Example Journal'!A405&lt;&gt;""),'Example Journal'!E405,"")</f>
        <v/>
      </c>
      <c r="F405" s="6" t="str">
        <f>IF(AND($B$2&lt;&gt;"",'Example Journal'!C405=$B$2,'Example Journal'!A405&lt;&gt;""),'Example Journal'!F405,"")</f>
        <v/>
      </c>
      <c r="G405" s="6" t="str">
        <f>IF(AND($B$2&lt;&gt;"",'Example Journal'!C405=$B$2,'Example Journal'!A405&lt;&gt;""),'Example Journal'!G405,"")</f>
        <v/>
      </c>
      <c r="H405" s="6" t="str">
        <f>IF(A405="","",SUM(F$6:F405)-SUM(G$6:G405))</f>
        <v/>
      </c>
      <c r="I405" s="7" t="str">
        <f>IF(A405="","",ROW('Example Journal'!A405))</f>
        <v/>
      </c>
    </row>
  </sheetData>
  <autoFilter ref="A5:I405"/>
  <mergeCells count="1">
    <mergeCell ref="A3:I3"/>
  </mergeCells>
  <dataValidations count="1">
    <dataValidation type="list" allowBlank="1" showErrorMessage="1" errorStyle="stop" errorTitle="Choose a listed value" error="Select a value from the dropdown or update its reference sheet first." sqref="B2">
      <formula1>LedgerAccounts</formula1>
    </dataValidation>
  </dataValidations>
  <pageMargins left="0.35" right="0.35" top="0.5" bottom="0.5" header="0.2" footer="0.2"/>
  <pageSetup paperSize="9" orientation="landscape" fitToWidth="1" fitToHeight="0"/>
  <headerFooter>
    <oddFooter>&amp;LFulla Ledger | Educational template&amp;RPage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workbookViewId="0">
      <pane ySplit="5" topLeftCell="A6" activePane="bottomLeft" state="frozen"/>
      <selection pane="bottomLeft"/>
    </sheetView>
  </sheetViews>
  <sheetFormatPr defaultRowHeight="20" outlineLevelRow="0" outlineLevelCol="0" x14ac:dyDescent="55" customHeight="1"/>
  <cols>
    <col min="1" max="1" width="16" customWidth="1"/>
    <col min="2" max="2" width="28" customWidth="1"/>
    <col min="3" max="3" width="15" customWidth="1"/>
    <col min="4" max="7" width="18" customWidth="1"/>
    <col min="8" max="8" width="22" customWidth="1"/>
  </cols>
  <sheetData>
    <row r="1" ht="26" customHeight="1" spans="1:1" x14ac:dyDescent="0.25">
      <c r="A1" s="1" t="s">
        <v>99</v>
      </c>
    </row>
    <row r="3" ht="44" customHeight="1" spans="1:8" x14ac:dyDescent="0.25">
      <c r="A3" s="3" t="s">
        <v>66</v>
      </c>
      <c r="B3" s="3"/>
      <c r="C3" s="3"/>
      <c r="D3" s="3"/>
      <c r="E3" s="3"/>
      <c r="F3" s="3"/>
      <c r="G3" s="3"/>
      <c r="H3" s="3"/>
    </row>
    <row r="5" ht="32" customHeight="1" spans="1:8" x14ac:dyDescent="0.25">
      <c r="A5" s="2" t="s">
        <v>67</v>
      </c>
      <c r="B5" s="2" t="s">
        <v>68</v>
      </c>
      <c r="C5" s="2" t="s">
        <v>30</v>
      </c>
      <c r="D5" s="2" t="s">
        <v>69</v>
      </c>
      <c r="E5" s="2" t="s">
        <v>70</v>
      </c>
      <c r="F5" s="2" t="s">
        <v>71</v>
      </c>
      <c r="G5" s="2" t="s">
        <v>72</v>
      </c>
      <c r="H5" s="2" t="s">
        <v>73</v>
      </c>
    </row>
    <row r="6" spans="1:8" x14ac:dyDescent="0.25">
      <c r="A6" t="str">
        <f>IF(Chart!A6="","",Chart!A6)</f>
        <v>1000</v>
      </c>
      <c r="B6" t="str">
        <f>IF(Chart!A6="","",Chart!B6)</f>
        <v>Cash</v>
      </c>
      <c r="C6" t="str">
        <f>IF(Chart!A6="","",Chart!C6)</f>
        <v>Debit</v>
      </c>
      <c r="D6" s="6">
        <f>IF(A6="","",SUMIF('Example Journal'!$C$6:$C$405,A6,'Example Journal'!$F$6:$F$405))</f>
        <v>6200</v>
      </c>
      <c r="E6" s="6">
        <f>IF(A6="","",SUMIF('Example Journal'!$C$6:$C$405,A6,'Example Journal'!$G$6:$G$405))</f>
        <v>2700</v>
      </c>
      <c r="F6" s="6">
        <f>IF(A6="","",MAX(D6-E6,0))</f>
        <v>3500</v>
      </c>
      <c r="G6" s="6">
        <f>IF(A6="","",MAX(E6-D6,0))</f>
        <v>0</v>
      </c>
      <c r="H6" t="str">
        <f>IF(A6="","",IF(OR(COUNTIF($A$6:$A$55,A6)&lt;&gt;1,B6="",AND(C6&lt;&gt;"Debit",C6&lt;&gt;"Credit")),"REVIEW CHART","OK"))</f>
        <v>OK</v>
      </c>
    </row>
    <row r="7" spans="1:8" x14ac:dyDescent="0.25">
      <c r="A7" t="str">
        <f>IF(Chart!A7="","",Chart!A7)</f>
        <v>1100</v>
      </c>
      <c r="B7" t="str">
        <f>IF(Chart!A7="","",Chart!B7)</f>
        <v>Receivables</v>
      </c>
      <c r="C7" t="str">
        <f>IF(Chart!A7="","",Chart!C7)</f>
        <v>Debit</v>
      </c>
      <c r="D7" s="6">
        <f>IF(A7="","",SUMIF('Example Journal'!$C$6:$C$405,A7,'Example Journal'!$F$6:$F$405))</f>
        <v>800</v>
      </c>
      <c r="E7" s="6">
        <f>IF(A7="","",SUMIF('Example Journal'!$C$6:$C$405,A7,'Example Journal'!$G$6:$G$405))</f>
        <v>0</v>
      </c>
      <c r="F7" s="6">
        <f>IF(A7="","",MAX(D7-E7,0))</f>
        <v>800</v>
      </c>
      <c r="G7" s="6">
        <f>IF(A7="","",MAX(E7-D7,0))</f>
        <v>0</v>
      </c>
      <c r="H7" t="str">
        <f>IF(A7="","",IF(OR(COUNTIF($A$6:$A$55,A7)&lt;&gt;1,B7="",AND(C7&lt;&gt;"Debit",C7&lt;&gt;"Credit")),"REVIEW CHART","OK"))</f>
        <v>OK</v>
      </c>
    </row>
    <row r="8" spans="1:8" x14ac:dyDescent="0.25">
      <c r="A8" t="str">
        <f>IF(Chart!A8="","",Chart!A8)</f>
        <v>1200</v>
      </c>
      <c r="B8" t="str">
        <f>IF(Chart!A8="","",Chart!B8)</f>
        <v>Supplies</v>
      </c>
      <c r="C8" t="str">
        <f>IF(Chart!A8="","",Chart!C8)</f>
        <v>Debit</v>
      </c>
      <c r="D8" s="6">
        <f>IF(A8="","",SUMIF('Example Journal'!$C$6:$C$405,A8,'Example Journal'!$F$6:$F$405))</f>
        <v>300</v>
      </c>
      <c r="E8" s="6">
        <f>IF(A8="","",SUMIF('Example Journal'!$C$6:$C$405,A8,'Example Journal'!$G$6:$G$405))</f>
        <v>0</v>
      </c>
      <c r="F8" s="6">
        <f>IF(A8="","",MAX(D8-E8,0))</f>
        <v>300</v>
      </c>
      <c r="G8" s="6">
        <f>IF(A8="","",MAX(E8-D8,0))</f>
        <v>0</v>
      </c>
      <c r="H8" t="str">
        <f>IF(A8="","",IF(OR(COUNTIF($A$6:$A$55,A8)&lt;&gt;1,B8="",AND(C8&lt;&gt;"Debit",C8&lt;&gt;"Credit")),"REVIEW CHART","OK"))</f>
        <v>OK</v>
      </c>
    </row>
    <row r="9" spans="1:8" x14ac:dyDescent="0.25">
      <c r="A9" t="str">
        <f>IF(Chart!A9="","",Chart!A9)</f>
        <v>1500</v>
      </c>
      <c r="B9" t="str">
        <f>IF(Chart!A9="","",Chart!B9)</f>
        <v>Equipment</v>
      </c>
      <c r="C9" t="str">
        <f>IF(Chart!A9="","",Chart!C9)</f>
        <v>Debit</v>
      </c>
      <c r="D9" s="6">
        <f>IF(A9="","",SUMIF('Example Journal'!$C$6:$C$405,A9,'Example Journal'!$F$6:$F$405))</f>
        <v>1800</v>
      </c>
      <c r="E9" s="6">
        <f>IF(A9="","",SUMIF('Example Journal'!$C$6:$C$405,A9,'Example Journal'!$G$6:$G$405))</f>
        <v>0</v>
      </c>
      <c r="F9" s="6">
        <f>IF(A9="","",MAX(D9-E9,0))</f>
        <v>1800</v>
      </c>
      <c r="G9" s="6">
        <f>IF(A9="","",MAX(E9-D9,0))</f>
        <v>0</v>
      </c>
      <c r="H9" t="str">
        <f>IF(A9="","",IF(OR(COUNTIF($A$6:$A$55,A9)&lt;&gt;1,B9="",AND(C9&lt;&gt;"Debit",C9&lt;&gt;"Credit")),"REVIEW CHART","OK"))</f>
        <v>OK</v>
      </c>
    </row>
    <row r="10" spans="1:8" x14ac:dyDescent="0.25">
      <c r="A10" t="str">
        <f>IF(Chart!A10="","",Chart!A10)</f>
        <v>3000</v>
      </c>
      <c r="B10" t="str">
        <f>IF(Chart!A10="","",Chart!B10)</f>
        <v>Owner capital</v>
      </c>
      <c r="C10" t="str">
        <f>IF(Chart!A10="","",Chart!C10)</f>
        <v>Credit</v>
      </c>
      <c r="D10" s="6">
        <f>IF(A10="","",SUMIF('Example Journal'!$C$6:$C$405,A10,'Example Journal'!$F$6:$F$405))</f>
        <v>0</v>
      </c>
      <c r="E10" s="6">
        <f>IF(A10="","",SUMIF('Example Journal'!$C$6:$C$405,A10,'Example Journal'!$G$6:$G$405))</f>
        <v>5000</v>
      </c>
      <c r="F10" s="6">
        <f>IF(A10="","",MAX(D10-E10,0))</f>
        <v>0</v>
      </c>
      <c r="G10" s="6">
        <f>IF(A10="","",MAX(E10-D10,0))</f>
        <v>5000</v>
      </c>
      <c r="H10" t="str">
        <f>IF(A10="","",IF(OR(COUNTIF($A$6:$A$55,A10)&lt;&gt;1,B10="",AND(C10&lt;&gt;"Debit",C10&lt;&gt;"Credit")),"REVIEW CHART","OK"))</f>
        <v>OK</v>
      </c>
    </row>
    <row r="11" spans="1:8" x14ac:dyDescent="0.25">
      <c r="A11" t="str">
        <f>IF(Chart!A11="","",Chart!A11)</f>
        <v>4000</v>
      </c>
      <c r="B11" t="str">
        <f>IF(Chart!A11="","",Chart!B11)</f>
        <v>Revenue</v>
      </c>
      <c r="C11" t="str">
        <f>IF(Chart!A11="","",Chart!C11)</f>
        <v>Credit</v>
      </c>
      <c r="D11" s="6">
        <f>IF(A11="","",SUMIF('Example Journal'!$C$6:$C$405,A11,'Example Journal'!$F$6:$F$405))</f>
        <v>0</v>
      </c>
      <c r="E11" s="6">
        <f>IF(A11="","",SUMIF('Example Journal'!$C$6:$C$405,A11,'Example Journal'!$G$6:$G$405))</f>
        <v>2000</v>
      </c>
      <c r="F11" s="6">
        <f>IF(A11="","",MAX(D11-E11,0))</f>
        <v>0</v>
      </c>
      <c r="G11" s="6">
        <f>IF(A11="","",MAX(E11-D11,0))</f>
        <v>2000</v>
      </c>
      <c r="H11" t="str">
        <f>IF(A11="","",IF(OR(COUNTIF($A$6:$A$55,A11)&lt;&gt;1,B11="",AND(C11&lt;&gt;"Debit",C11&lt;&gt;"Credit")),"REVIEW CHART","OK"))</f>
        <v>OK</v>
      </c>
    </row>
    <row r="12" spans="1:8" x14ac:dyDescent="0.25">
      <c r="A12" t="str">
        <f>IF(Chart!A12="","",Chart!A12)</f>
        <v>6100</v>
      </c>
      <c r="B12" t="str">
        <f>IF(Chart!A12="","",Chart!B12)</f>
        <v>Rent expense</v>
      </c>
      <c r="C12" t="str">
        <f>IF(Chart!A12="","",Chart!C12)</f>
        <v>Debit</v>
      </c>
      <c r="D12" s="6">
        <f>IF(A12="","",SUMIF('Example Journal'!$C$6:$C$405,A12,'Example Journal'!$F$6:$F$405))</f>
        <v>600</v>
      </c>
      <c r="E12" s="6">
        <f>IF(A12="","",SUMIF('Example Journal'!$C$6:$C$405,A12,'Example Journal'!$G$6:$G$405))</f>
        <v>0</v>
      </c>
      <c r="F12" s="6">
        <f>IF(A12="","",MAX(D12-E12,0))</f>
        <v>600</v>
      </c>
      <c r="G12" s="6">
        <f>IF(A12="","",MAX(E12-D12,0))</f>
        <v>0</v>
      </c>
      <c r="H12" t="str">
        <f>IF(A12="","",IF(OR(COUNTIF($A$6:$A$55,A12)&lt;&gt;1,B12="",AND(C12&lt;&gt;"Debit",C12&lt;&gt;"Credit")),"REVIEW CHART","OK"))</f>
        <v>OK</v>
      </c>
    </row>
    <row r="13" spans="1:8" x14ac:dyDescent="0.25">
      <c r="A13" t="str">
        <f>IF(Chart!A13="","",Chart!A13)</f>
        <v/>
      </c>
      <c r="B13" t="str">
        <f>IF(Chart!A13="","",Chart!B13)</f>
        <v/>
      </c>
      <c r="C13" t="str">
        <f>IF(Chart!A13="","",Chart!C13)</f>
        <v/>
      </c>
      <c r="D13" s="6" t="str">
        <f>IF(A13="","",SUMIF('Example Journal'!$C$6:$C$405,A13,'Example Journal'!$F$6:$F$405))</f>
        <v/>
      </c>
      <c r="E13" s="6" t="str">
        <f>IF(A13="","",SUMIF('Example Journal'!$C$6:$C$405,A13,'Example Journal'!$G$6:$G$405))</f>
        <v/>
      </c>
      <c r="F13" s="6" t="str">
        <f>IF(A13="","",MAX(D13-E13,0))</f>
        <v/>
      </c>
      <c r="G13" s="6" t="str">
        <f>IF(A13="","",MAX(E13-D13,0))</f>
        <v/>
      </c>
      <c r="H13" t="str">
        <f>IF(A13="","",IF(OR(COUNTIF($A$6:$A$55,A13)&lt;&gt;1,B13="",AND(C13&lt;&gt;"Debit",C13&lt;&gt;"Credit")),"REVIEW CHART","OK"))</f>
        <v/>
      </c>
    </row>
    <row r="14" spans="1:8" x14ac:dyDescent="0.25">
      <c r="A14" t="str">
        <f>IF(Chart!A14="","",Chart!A14)</f>
        <v/>
      </c>
      <c r="B14" t="str">
        <f>IF(Chart!A14="","",Chart!B14)</f>
        <v/>
      </c>
      <c r="C14" t="str">
        <f>IF(Chart!A14="","",Chart!C14)</f>
        <v/>
      </c>
      <c r="D14" s="6" t="str">
        <f>IF(A14="","",SUMIF('Example Journal'!$C$6:$C$405,A14,'Example Journal'!$F$6:$F$405))</f>
        <v/>
      </c>
      <c r="E14" s="6" t="str">
        <f>IF(A14="","",SUMIF('Example Journal'!$C$6:$C$405,A14,'Example Journal'!$G$6:$G$405))</f>
        <v/>
      </c>
      <c r="F14" s="6" t="str">
        <f>IF(A14="","",MAX(D14-E14,0))</f>
        <v/>
      </c>
      <c r="G14" s="6" t="str">
        <f>IF(A14="","",MAX(E14-D14,0))</f>
        <v/>
      </c>
      <c r="H14" t="str">
        <f>IF(A14="","",IF(OR(COUNTIF($A$6:$A$55,A14)&lt;&gt;1,B14="",AND(C14&lt;&gt;"Debit",C14&lt;&gt;"Credit")),"REVIEW CHART","OK"))</f>
        <v/>
      </c>
    </row>
    <row r="15" spans="1:8" x14ac:dyDescent="0.25">
      <c r="A15" t="str">
        <f>IF(Chart!A15="","",Chart!A15)</f>
        <v/>
      </c>
      <c r="B15" t="str">
        <f>IF(Chart!A15="","",Chart!B15)</f>
        <v/>
      </c>
      <c r="C15" t="str">
        <f>IF(Chart!A15="","",Chart!C15)</f>
        <v/>
      </c>
      <c r="D15" s="6" t="str">
        <f>IF(A15="","",SUMIF('Example Journal'!$C$6:$C$405,A15,'Example Journal'!$F$6:$F$405))</f>
        <v/>
      </c>
      <c r="E15" s="6" t="str">
        <f>IF(A15="","",SUMIF('Example Journal'!$C$6:$C$405,A15,'Example Journal'!$G$6:$G$405))</f>
        <v/>
      </c>
      <c r="F15" s="6" t="str">
        <f>IF(A15="","",MAX(D15-E15,0))</f>
        <v/>
      </c>
      <c r="G15" s="6" t="str">
        <f>IF(A15="","",MAX(E15-D15,0))</f>
        <v/>
      </c>
      <c r="H15" t="str">
        <f>IF(A15="","",IF(OR(COUNTIF($A$6:$A$55,A15)&lt;&gt;1,B15="",AND(C15&lt;&gt;"Debit",C15&lt;&gt;"Credit")),"REVIEW CHART","OK"))</f>
        <v/>
      </c>
    </row>
    <row r="16" spans="1:8" x14ac:dyDescent="0.25">
      <c r="A16" t="str">
        <f>IF(Chart!A16="","",Chart!A16)</f>
        <v/>
      </c>
      <c r="B16" t="str">
        <f>IF(Chart!A16="","",Chart!B16)</f>
        <v/>
      </c>
      <c r="C16" t="str">
        <f>IF(Chart!A16="","",Chart!C16)</f>
        <v/>
      </c>
      <c r="D16" s="6" t="str">
        <f>IF(A16="","",SUMIF('Example Journal'!$C$6:$C$405,A16,'Example Journal'!$F$6:$F$405))</f>
        <v/>
      </c>
      <c r="E16" s="6" t="str">
        <f>IF(A16="","",SUMIF('Example Journal'!$C$6:$C$405,A16,'Example Journal'!$G$6:$G$405))</f>
        <v/>
      </c>
      <c r="F16" s="6" t="str">
        <f>IF(A16="","",MAX(D16-E16,0))</f>
        <v/>
      </c>
      <c r="G16" s="6" t="str">
        <f>IF(A16="","",MAX(E16-D16,0))</f>
        <v/>
      </c>
      <c r="H16" t="str">
        <f>IF(A16="","",IF(OR(COUNTIF($A$6:$A$55,A16)&lt;&gt;1,B16="",AND(C16&lt;&gt;"Debit",C16&lt;&gt;"Credit")),"REVIEW CHART","OK"))</f>
        <v/>
      </c>
    </row>
    <row r="17" spans="1:8" x14ac:dyDescent="0.25">
      <c r="A17" t="str">
        <f>IF(Chart!A17="","",Chart!A17)</f>
        <v/>
      </c>
      <c r="B17" t="str">
        <f>IF(Chart!A17="","",Chart!B17)</f>
        <v/>
      </c>
      <c r="C17" t="str">
        <f>IF(Chart!A17="","",Chart!C17)</f>
        <v/>
      </c>
      <c r="D17" s="6" t="str">
        <f>IF(A17="","",SUMIF('Example Journal'!$C$6:$C$405,A17,'Example Journal'!$F$6:$F$405))</f>
        <v/>
      </c>
      <c r="E17" s="6" t="str">
        <f>IF(A17="","",SUMIF('Example Journal'!$C$6:$C$405,A17,'Example Journal'!$G$6:$G$405))</f>
        <v/>
      </c>
      <c r="F17" s="6" t="str">
        <f>IF(A17="","",MAX(D17-E17,0))</f>
        <v/>
      </c>
      <c r="G17" s="6" t="str">
        <f>IF(A17="","",MAX(E17-D17,0))</f>
        <v/>
      </c>
      <c r="H17" t="str">
        <f>IF(A17="","",IF(OR(COUNTIF($A$6:$A$55,A17)&lt;&gt;1,B17="",AND(C17&lt;&gt;"Debit",C17&lt;&gt;"Credit")),"REVIEW CHART","OK"))</f>
        <v/>
      </c>
    </row>
    <row r="18" spans="1:8" x14ac:dyDescent="0.25">
      <c r="A18" t="str">
        <f>IF(Chart!A18="","",Chart!A18)</f>
        <v/>
      </c>
      <c r="B18" t="str">
        <f>IF(Chart!A18="","",Chart!B18)</f>
        <v/>
      </c>
      <c r="C18" t="str">
        <f>IF(Chart!A18="","",Chart!C18)</f>
        <v/>
      </c>
      <c r="D18" s="6" t="str">
        <f>IF(A18="","",SUMIF('Example Journal'!$C$6:$C$405,A18,'Example Journal'!$F$6:$F$405))</f>
        <v/>
      </c>
      <c r="E18" s="6" t="str">
        <f>IF(A18="","",SUMIF('Example Journal'!$C$6:$C$405,A18,'Example Journal'!$G$6:$G$405))</f>
        <v/>
      </c>
      <c r="F18" s="6" t="str">
        <f>IF(A18="","",MAX(D18-E18,0))</f>
        <v/>
      </c>
      <c r="G18" s="6" t="str">
        <f>IF(A18="","",MAX(E18-D18,0))</f>
        <v/>
      </c>
      <c r="H18" t="str">
        <f>IF(A18="","",IF(OR(COUNTIF($A$6:$A$55,A18)&lt;&gt;1,B18="",AND(C18&lt;&gt;"Debit",C18&lt;&gt;"Credit")),"REVIEW CHART","OK"))</f>
        <v/>
      </c>
    </row>
    <row r="19" spans="1:8" x14ac:dyDescent="0.25">
      <c r="A19" t="str">
        <f>IF(Chart!A19="","",Chart!A19)</f>
        <v/>
      </c>
      <c r="B19" t="str">
        <f>IF(Chart!A19="","",Chart!B19)</f>
        <v/>
      </c>
      <c r="C19" t="str">
        <f>IF(Chart!A19="","",Chart!C19)</f>
        <v/>
      </c>
      <c r="D19" s="6" t="str">
        <f>IF(A19="","",SUMIF('Example Journal'!$C$6:$C$405,A19,'Example Journal'!$F$6:$F$405))</f>
        <v/>
      </c>
      <c r="E19" s="6" t="str">
        <f>IF(A19="","",SUMIF('Example Journal'!$C$6:$C$405,A19,'Example Journal'!$G$6:$G$405))</f>
        <v/>
      </c>
      <c r="F19" s="6" t="str">
        <f>IF(A19="","",MAX(D19-E19,0))</f>
        <v/>
      </c>
      <c r="G19" s="6" t="str">
        <f>IF(A19="","",MAX(E19-D19,0))</f>
        <v/>
      </c>
      <c r="H19" t="str">
        <f>IF(A19="","",IF(OR(COUNTIF($A$6:$A$55,A19)&lt;&gt;1,B19="",AND(C19&lt;&gt;"Debit",C19&lt;&gt;"Credit")),"REVIEW CHART","OK"))</f>
        <v/>
      </c>
    </row>
    <row r="20" spans="1:8" x14ac:dyDescent="0.25">
      <c r="A20" t="str">
        <f>IF(Chart!A20="","",Chart!A20)</f>
        <v/>
      </c>
      <c r="B20" t="str">
        <f>IF(Chart!A20="","",Chart!B20)</f>
        <v/>
      </c>
      <c r="C20" t="str">
        <f>IF(Chart!A20="","",Chart!C20)</f>
        <v/>
      </c>
      <c r="D20" s="6" t="str">
        <f>IF(A20="","",SUMIF('Example Journal'!$C$6:$C$405,A20,'Example Journal'!$F$6:$F$405))</f>
        <v/>
      </c>
      <c r="E20" s="6" t="str">
        <f>IF(A20="","",SUMIF('Example Journal'!$C$6:$C$405,A20,'Example Journal'!$G$6:$G$405))</f>
        <v/>
      </c>
      <c r="F20" s="6" t="str">
        <f>IF(A20="","",MAX(D20-E20,0))</f>
        <v/>
      </c>
      <c r="G20" s="6" t="str">
        <f>IF(A20="","",MAX(E20-D20,0))</f>
        <v/>
      </c>
      <c r="H20" t="str">
        <f>IF(A20="","",IF(OR(COUNTIF($A$6:$A$55,A20)&lt;&gt;1,B20="",AND(C20&lt;&gt;"Debit",C20&lt;&gt;"Credit")),"REVIEW CHART","OK"))</f>
        <v/>
      </c>
    </row>
    <row r="21" spans="1:8" x14ac:dyDescent="0.25">
      <c r="A21" t="str">
        <f>IF(Chart!A21="","",Chart!A21)</f>
        <v/>
      </c>
      <c r="B21" t="str">
        <f>IF(Chart!A21="","",Chart!B21)</f>
        <v/>
      </c>
      <c r="C21" t="str">
        <f>IF(Chart!A21="","",Chart!C21)</f>
        <v/>
      </c>
      <c r="D21" s="6" t="str">
        <f>IF(A21="","",SUMIF('Example Journal'!$C$6:$C$405,A21,'Example Journal'!$F$6:$F$405))</f>
        <v/>
      </c>
      <c r="E21" s="6" t="str">
        <f>IF(A21="","",SUMIF('Example Journal'!$C$6:$C$405,A21,'Example Journal'!$G$6:$G$405))</f>
        <v/>
      </c>
      <c r="F21" s="6" t="str">
        <f>IF(A21="","",MAX(D21-E21,0))</f>
        <v/>
      </c>
      <c r="G21" s="6" t="str">
        <f>IF(A21="","",MAX(E21-D21,0))</f>
        <v/>
      </c>
      <c r="H21" t="str">
        <f>IF(A21="","",IF(OR(COUNTIF($A$6:$A$55,A21)&lt;&gt;1,B21="",AND(C21&lt;&gt;"Debit",C21&lt;&gt;"Credit")),"REVIEW CHART","OK"))</f>
        <v/>
      </c>
    </row>
    <row r="22" spans="1:8" x14ac:dyDescent="0.25">
      <c r="A22" t="str">
        <f>IF(Chart!A22="","",Chart!A22)</f>
        <v/>
      </c>
      <c r="B22" t="str">
        <f>IF(Chart!A22="","",Chart!B22)</f>
        <v/>
      </c>
      <c r="C22" t="str">
        <f>IF(Chart!A22="","",Chart!C22)</f>
        <v/>
      </c>
      <c r="D22" s="6" t="str">
        <f>IF(A22="","",SUMIF('Example Journal'!$C$6:$C$405,A22,'Example Journal'!$F$6:$F$405))</f>
        <v/>
      </c>
      <c r="E22" s="6" t="str">
        <f>IF(A22="","",SUMIF('Example Journal'!$C$6:$C$405,A22,'Example Journal'!$G$6:$G$405))</f>
        <v/>
      </c>
      <c r="F22" s="6" t="str">
        <f>IF(A22="","",MAX(D22-E22,0))</f>
        <v/>
      </c>
      <c r="G22" s="6" t="str">
        <f>IF(A22="","",MAX(E22-D22,0))</f>
        <v/>
      </c>
      <c r="H22" t="str">
        <f>IF(A22="","",IF(OR(COUNTIF($A$6:$A$55,A22)&lt;&gt;1,B22="",AND(C22&lt;&gt;"Debit",C22&lt;&gt;"Credit")),"REVIEW CHART","OK"))</f>
        <v/>
      </c>
    </row>
    <row r="23" spans="1:8" x14ac:dyDescent="0.25">
      <c r="A23" t="str">
        <f>IF(Chart!A23="","",Chart!A23)</f>
        <v/>
      </c>
      <c r="B23" t="str">
        <f>IF(Chart!A23="","",Chart!B23)</f>
        <v/>
      </c>
      <c r="C23" t="str">
        <f>IF(Chart!A23="","",Chart!C23)</f>
        <v/>
      </c>
      <c r="D23" s="6" t="str">
        <f>IF(A23="","",SUMIF('Example Journal'!$C$6:$C$405,A23,'Example Journal'!$F$6:$F$405))</f>
        <v/>
      </c>
      <c r="E23" s="6" t="str">
        <f>IF(A23="","",SUMIF('Example Journal'!$C$6:$C$405,A23,'Example Journal'!$G$6:$G$405))</f>
        <v/>
      </c>
      <c r="F23" s="6" t="str">
        <f>IF(A23="","",MAX(D23-E23,0))</f>
        <v/>
      </c>
      <c r="G23" s="6" t="str">
        <f>IF(A23="","",MAX(E23-D23,0))</f>
        <v/>
      </c>
      <c r="H23" t="str">
        <f>IF(A23="","",IF(OR(COUNTIF($A$6:$A$55,A23)&lt;&gt;1,B23="",AND(C23&lt;&gt;"Debit",C23&lt;&gt;"Credit")),"REVIEW CHART","OK"))</f>
        <v/>
      </c>
    </row>
    <row r="24" spans="1:8" x14ac:dyDescent="0.25">
      <c r="A24" t="str">
        <f>IF(Chart!A24="","",Chart!A24)</f>
        <v/>
      </c>
      <c r="B24" t="str">
        <f>IF(Chart!A24="","",Chart!B24)</f>
        <v/>
      </c>
      <c r="C24" t="str">
        <f>IF(Chart!A24="","",Chart!C24)</f>
        <v/>
      </c>
      <c r="D24" s="6" t="str">
        <f>IF(A24="","",SUMIF('Example Journal'!$C$6:$C$405,A24,'Example Journal'!$F$6:$F$405))</f>
        <v/>
      </c>
      <c r="E24" s="6" t="str">
        <f>IF(A24="","",SUMIF('Example Journal'!$C$6:$C$405,A24,'Example Journal'!$G$6:$G$405))</f>
        <v/>
      </c>
      <c r="F24" s="6" t="str">
        <f>IF(A24="","",MAX(D24-E24,0))</f>
        <v/>
      </c>
      <c r="G24" s="6" t="str">
        <f>IF(A24="","",MAX(E24-D24,0))</f>
        <v/>
      </c>
      <c r="H24" t="str">
        <f>IF(A24="","",IF(OR(COUNTIF($A$6:$A$55,A24)&lt;&gt;1,B24="",AND(C24&lt;&gt;"Debit",C24&lt;&gt;"Credit")),"REVIEW CHART","OK"))</f>
        <v/>
      </c>
    </row>
    <row r="25" spans="1:8" x14ac:dyDescent="0.25">
      <c r="A25" t="str">
        <f>IF(Chart!A25="","",Chart!A25)</f>
        <v/>
      </c>
      <c r="B25" t="str">
        <f>IF(Chart!A25="","",Chart!B25)</f>
        <v/>
      </c>
      <c r="C25" t="str">
        <f>IF(Chart!A25="","",Chart!C25)</f>
        <v/>
      </c>
      <c r="D25" s="6" t="str">
        <f>IF(A25="","",SUMIF('Example Journal'!$C$6:$C$405,A25,'Example Journal'!$F$6:$F$405))</f>
        <v/>
      </c>
      <c r="E25" s="6" t="str">
        <f>IF(A25="","",SUMIF('Example Journal'!$C$6:$C$405,A25,'Example Journal'!$G$6:$G$405))</f>
        <v/>
      </c>
      <c r="F25" s="6" t="str">
        <f>IF(A25="","",MAX(D25-E25,0))</f>
        <v/>
      </c>
      <c r="G25" s="6" t="str">
        <f>IF(A25="","",MAX(E25-D25,0))</f>
        <v/>
      </c>
      <c r="H25" t="str">
        <f>IF(A25="","",IF(OR(COUNTIF($A$6:$A$55,A25)&lt;&gt;1,B25="",AND(C25&lt;&gt;"Debit",C25&lt;&gt;"Credit")),"REVIEW CHART","OK"))</f>
        <v/>
      </c>
    </row>
    <row r="26" spans="1:8" x14ac:dyDescent="0.25">
      <c r="A26" t="str">
        <f>IF(Chart!A26="","",Chart!A26)</f>
        <v/>
      </c>
      <c r="B26" t="str">
        <f>IF(Chart!A26="","",Chart!B26)</f>
        <v/>
      </c>
      <c r="C26" t="str">
        <f>IF(Chart!A26="","",Chart!C26)</f>
        <v/>
      </c>
      <c r="D26" s="6" t="str">
        <f>IF(A26="","",SUMIF('Example Journal'!$C$6:$C$405,A26,'Example Journal'!$F$6:$F$405))</f>
        <v/>
      </c>
      <c r="E26" s="6" t="str">
        <f>IF(A26="","",SUMIF('Example Journal'!$C$6:$C$405,A26,'Example Journal'!$G$6:$G$405))</f>
        <v/>
      </c>
      <c r="F26" s="6" t="str">
        <f>IF(A26="","",MAX(D26-E26,0))</f>
        <v/>
      </c>
      <c r="G26" s="6" t="str">
        <f>IF(A26="","",MAX(E26-D26,0))</f>
        <v/>
      </c>
      <c r="H26" t="str">
        <f>IF(A26="","",IF(OR(COUNTIF($A$6:$A$55,A26)&lt;&gt;1,B26="",AND(C26&lt;&gt;"Debit",C26&lt;&gt;"Credit")),"REVIEW CHART","OK"))</f>
        <v/>
      </c>
    </row>
    <row r="27" spans="1:8" x14ac:dyDescent="0.25">
      <c r="A27" t="str">
        <f>IF(Chart!A27="","",Chart!A27)</f>
        <v/>
      </c>
      <c r="B27" t="str">
        <f>IF(Chart!A27="","",Chart!B27)</f>
        <v/>
      </c>
      <c r="C27" t="str">
        <f>IF(Chart!A27="","",Chart!C27)</f>
        <v/>
      </c>
      <c r="D27" s="6" t="str">
        <f>IF(A27="","",SUMIF('Example Journal'!$C$6:$C$405,A27,'Example Journal'!$F$6:$F$405))</f>
        <v/>
      </c>
      <c r="E27" s="6" t="str">
        <f>IF(A27="","",SUMIF('Example Journal'!$C$6:$C$405,A27,'Example Journal'!$G$6:$G$405))</f>
        <v/>
      </c>
      <c r="F27" s="6" t="str">
        <f>IF(A27="","",MAX(D27-E27,0))</f>
        <v/>
      </c>
      <c r="G27" s="6" t="str">
        <f>IF(A27="","",MAX(E27-D27,0))</f>
        <v/>
      </c>
      <c r="H27" t="str">
        <f>IF(A27="","",IF(OR(COUNTIF($A$6:$A$55,A27)&lt;&gt;1,B27="",AND(C27&lt;&gt;"Debit",C27&lt;&gt;"Credit")),"REVIEW CHART","OK"))</f>
        <v/>
      </c>
    </row>
    <row r="28" spans="1:8" x14ac:dyDescent="0.25">
      <c r="A28" t="str">
        <f>IF(Chart!A28="","",Chart!A28)</f>
        <v/>
      </c>
      <c r="B28" t="str">
        <f>IF(Chart!A28="","",Chart!B28)</f>
        <v/>
      </c>
      <c r="C28" t="str">
        <f>IF(Chart!A28="","",Chart!C28)</f>
        <v/>
      </c>
      <c r="D28" s="6" t="str">
        <f>IF(A28="","",SUMIF('Example Journal'!$C$6:$C$405,A28,'Example Journal'!$F$6:$F$405))</f>
        <v/>
      </c>
      <c r="E28" s="6" t="str">
        <f>IF(A28="","",SUMIF('Example Journal'!$C$6:$C$405,A28,'Example Journal'!$G$6:$G$405))</f>
        <v/>
      </c>
      <c r="F28" s="6" t="str">
        <f>IF(A28="","",MAX(D28-E28,0))</f>
        <v/>
      </c>
      <c r="G28" s="6" t="str">
        <f>IF(A28="","",MAX(E28-D28,0))</f>
        <v/>
      </c>
      <c r="H28" t="str">
        <f>IF(A28="","",IF(OR(COUNTIF($A$6:$A$55,A28)&lt;&gt;1,B28="",AND(C28&lt;&gt;"Debit",C28&lt;&gt;"Credit")),"REVIEW CHART","OK"))</f>
        <v/>
      </c>
    </row>
    <row r="29" spans="1:8" x14ac:dyDescent="0.25">
      <c r="A29" t="str">
        <f>IF(Chart!A29="","",Chart!A29)</f>
        <v/>
      </c>
      <c r="B29" t="str">
        <f>IF(Chart!A29="","",Chart!B29)</f>
        <v/>
      </c>
      <c r="C29" t="str">
        <f>IF(Chart!A29="","",Chart!C29)</f>
        <v/>
      </c>
      <c r="D29" s="6" t="str">
        <f>IF(A29="","",SUMIF('Example Journal'!$C$6:$C$405,A29,'Example Journal'!$F$6:$F$405))</f>
        <v/>
      </c>
      <c r="E29" s="6" t="str">
        <f>IF(A29="","",SUMIF('Example Journal'!$C$6:$C$405,A29,'Example Journal'!$G$6:$G$405))</f>
        <v/>
      </c>
      <c r="F29" s="6" t="str">
        <f>IF(A29="","",MAX(D29-E29,0))</f>
        <v/>
      </c>
      <c r="G29" s="6" t="str">
        <f>IF(A29="","",MAX(E29-D29,0))</f>
        <v/>
      </c>
      <c r="H29" t="str">
        <f>IF(A29="","",IF(OR(COUNTIF($A$6:$A$55,A29)&lt;&gt;1,B29="",AND(C29&lt;&gt;"Debit",C29&lt;&gt;"Credit")),"REVIEW CHART","OK"))</f>
        <v/>
      </c>
    </row>
    <row r="30" spans="1:8" x14ac:dyDescent="0.25">
      <c r="A30" t="str">
        <f>IF(Chart!A30="","",Chart!A30)</f>
        <v/>
      </c>
      <c r="B30" t="str">
        <f>IF(Chart!A30="","",Chart!B30)</f>
        <v/>
      </c>
      <c r="C30" t="str">
        <f>IF(Chart!A30="","",Chart!C30)</f>
        <v/>
      </c>
      <c r="D30" s="6" t="str">
        <f>IF(A30="","",SUMIF('Example Journal'!$C$6:$C$405,A30,'Example Journal'!$F$6:$F$405))</f>
        <v/>
      </c>
      <c r="E30" s="6" t="str">
        <f>IF(A30="","",SUMIF('Example Journal'!$C$6:$C$405,A30,'Example Journal'!$G$6:$G$405))</f>
        <v/>
      </c>
      <c r="F30" s="6" t="str">
        <f>IF(A30="","",MAX(D30-E30,0))</f>
        <v/>
      </c>
      <c r="G30" s="6" t="str">
        <f>IF(A30="","",MAX(E30-D30,0))</f>
        <v/>
      </c>
      <c r="H30" t="str">
        <f>IF(A30="","",IF(OR(COUNTIF($A$6:$A$55,A30)&lt;&gt;1,B30="",AND(C30&lt;&gt;"Debit",C30&lt;&gt;"Credit")),"REVIEW CHART","OK"))</f>
        <v/>
      </c>
    </row>
    <row r="31" spans="1:8" x14ac:dyDescent="0.25">
      <c r="A31" t="str">
        <f>IF(Chart!A31="","",Chart!A31)</f>
        <v/>
      </c>
      <c r="B31" t="str">
        <f>IF(Chart!A31="","",Chart!B31)</f>
        <v/>
      </c>
      <c r="C31" t="str">
        <f>IF(Chart!A31="","",Chart!C31)</f>
        <v/>
      </c>
      <c r="D31" s="6" t="str">
        <f>IF(A31="","",SUMIF('Example Journal'!$C$6:$C$405,A31,'Example Journal'!$F$6:$F$405))</f>
        <v/>
      </c>
      <c r="E31" s="6" t="str">
        <f>IF(A31="","",SUMIF('Example Journal'!$C$6:$C$405,A31,'Example Journal'!$G$6:$G$405))</f>
        <v/>
      </c>
      <c r="F31" s="6" t="str">
        <f>IF(A31="","",MAX(D31-E31,0))</f>
        <v/>
      </c>
      <c r="G31" s="6" t="str">
        <f>IF(A31="","",MAX(E31-D31,0))</f>
        <v/>
      </c>
      <c r="H31" t="str">
        <f>IF(A31="","",IF(OR(COUNTIF($A$6:$A$55,A31)&lt;&gt;1,B31="",AND(C31&lt;&gt;"Debit",C31&lt;&gt;"Credit")),"REVIEW CHART","OK"))</f>
        <v/>
      </c>
    </row>
    <row r="32" spans="1:8" x14ac:dyDescent="0.25">
      <c r="A32" t="str">
        <f>IF(Chart!A32="","",Chart!A32)</f>
        <v/>
      </c>
      <c r="B32" t="str">
        <f>IF(Chart!A32="","",Chart!B32)</f>
        <v/>
      </c>
      <c r="C32" t="str">
        <f>IF(Chart!A32="","",Chart!C32)</f>
        <v/>
      </c>
      <c r="D32" s="6" t="str">
        <f>IF(A32="","",SUMIF('Example Journal'!$C$6:$C$405,A32,'Example Journal'!$F$6:$F$405))</f>
        <v/>
      </c>
      <c r="E32" s="6" t="str">
        <f>IF(A32="","",SUMIF('Example Journal'!$C$6:$C$405,A32,'Example Journal'!$G$6:$G$405))</f>
        <v/>
      </c>
      <c r="F32" s="6" t="str">
        <f>IF(A32="","",MAX(D32-E32,0))</f>
        <v/>
      </c>
      <c r="G32" s="6" t="str">
        <f>IF(A32="","",MAX(E32-D32,0))</f>
        <v/>
      </c>
      <c r="H32" t="str">
        <f>IF(A32="","",IF(OR(COUNTIF($A$6:$A$55,A32)&lt;&gt;1,B32="",AND(C32&lt;&gt;"Debit",C32&lt;&gt;"Credit")),"REVIEW CHART","OK"))</f>
        <v/>
      </c>
    </row>
    <row r="33" spans="1:8" x14ac:dyDescent="0.25">
      <c r="A33" t="str">
        <f>IF(Chart!A33="","",Chart!A33)</f>
        <v/>
      </c>
      <c r="B33" t="str">
        <f>IF(Chart!A33="","",Chart!B33)</f>
        <v/>
      </c>
      <c r="C33" t="str">
        <f>IF(Chart!A33="","",Chart!C33)</f>
        <v/>
      </c>
      <c r="D33" s="6" t="str">
        <f>IF(A33="","",SUMIF('Example Journal'!$C$6:$C$405,A33,'Example Journal'!$F$6:$F$405))</f>
        <v/>
      </c>
      <c r="E33" s="6" t="str">
        <f>IF(A33="","",SUMIF('Example Journal'!$C$6:$C$405,A33,'Example Journal'!$G$6:$G$405))</f>
        <v/>
      </c>
      <c r="F33" s="6" t="str">
        <f>IF(A33="","",MAX(D33-E33,0))</f>
        <v/>
      </c>
      <c r="G33" s="6" t="str">
        <f>IF(A33="","",MAX(E33-D33,0))</f>
        <v/>
      </c>
      <c r="H33" t="str">
        <f>IF(A33="","",IF(OR(COUNTIF($A$6:$A$55,A33)&lt;&gt;1,B33="",AND(C33&lt;&gt;"Debit",C33&lt;&gt;"Credit")),"REVIEW CHART","OK"))</f>
        <v/>
      </c>
    </row>
    <row r="34" spans="1:8" x14ac:dyDescent="0.25">
      <c r="A34" t="str">
        <f>IF(Chart!A34="","",Chart!A34)</f>
        <v/>
      </c>
      <c r="B34" t="str">
        <f>IF(Chart!A34="","",Chart!B34)</f>
        <v/>
      </c>
      <c r="C34" t="str">
        <f>IF(Chart!A34="","",Chart!C34)</f>
        <v/>
      </c>
      <c r="D34" s="6" t="str">
        <f>IF(A34="","",SUMIF('Example Journal'!$C$6:$C$405,A34,'Example Journal'!$F$6:$F$405))</f>
        <v/>
      </c>
      <c r="E34" s="6" t="str">
        <f>IF(A34="","",SUMIF('Example Journal'!$C$6:$C$405,A34,'Example Journal'!$G$6:$G$405))</f>
        <v/>
      </c>
      <c r="F34" s="6" t="str">
        <f>IF(A34="","",MAX(D34-E34,0))</f>
        <v/>
      </c>
      <c r="G34" s="6" t="str">
        <f>IF(A34="","",MAX(E34-D34,0))</f>
        <v/>
      </c>
      <c r="H34" t="str">
        <f>IF(A34="","",IF(OR(COUNTIF($A$6:$A$55,A34)&lt;&gt;1,B34="",AND(C34&lt;&gt;"Debit",C34&lt;&gt;"Credit")),"REVIEW CHART","OK"))</f>
        <v/>
      </c>
    </row>
    <row r="35" spans="1:8" x14ac:dyDescent="0.25">
      <c r="A35" t="str">
        <f>IF(Chart!A35="","",Chart!A35)</f>
        <v/>
      </c>
      <c r="B35" t="str">
        <f>IF(Chart!A35="","",Chart!B35)</f>
        <v/>
      </c>
      <c r="C35" t="str">
        <f>IF(Chart!A35="","",Chart!C35)</f>
        <v/>
      </c>
      <c r="D35" s="6" t="str">
        <f>IF(A35="","",SUMIF('Example Journal'!$C$6:$C$405,A35,'Example Journal'!$F$6:$F$405))</f>
        <v/>
      </c>
      <c r="E35" s="6" t="str">
        <f>IF(A35="","",SUMIF('Example Journal'!$C$6:$C$405,A35,'Example Journal'!$G$6:$G$405))</f>
        <v/>
      </c>
      <c r="F35" s="6" t="str">
        <f>IF(A35="","",MAX(D35-E35,0))</f>
        <v/>
      </c>
      <c r="G35" s="6" t="str">
        <f>IF(A35="","",MAX(E35-D35,0))</f>
        <v/>
      </c>
      <c r="H35" t="str">
        <f>IF(A35="","",IF(OR(COUNTIF($A$6:$A$55,A35)&lt;&gt;1,B35="",AND(C35&lt;&gt;"Debit",C35&lt;&gt;"Credit")),"REVIEW CHART","OK"))</f>
        <v/>
      </c>
    </row>
    <row r="36" spans="1:8" x14ac:dyDescent="0.25">
      <c r="A36" t="str">
        <f>IF(Chart!A36="","",Chart!A36)</f>
        <v/>
      </c>
      <c r="B36" t="str">
        <f>IF(Chart!A36="","",Chart!B36)</f>
        <v/>
      </c>
      <c r="C36" t="str">
        <f>IF(Chart!A36="","",Chart!C36)</f>
        <v/>
      </c>
      <c r="D36" s="6" t="str">
        <f>IF(A36="","",SUMIF('Example Journal'!$C$6:$C$405,A36,'Example Journal'!$F$6:$F$405))</f>
        <v/>
      </c>
      <c r="E36" s="6" t="str">
        <f>IF(A36="","",SUMIF('Example Journal'!$C$6:$C$405,A36,'Example Journal'!$G$6:$G$405))</f>
        <v/>
      </c>
      <c r="F36" s="6" t="str">
        <f>IF(A36="","",MAX(D36-E36,0))</f>
        <v/>
      </c>
      <c r="G36" s="6" t="str">
        <f>IF(A36="","",MAX(E36-D36,0))</f>
        <v/>
      </c>
      <c r="H36" t="str">
        <f>IF(A36="","",IF(OR(COUNTIF($A$6:$A$55,A36)&lt;&gt;1,B36="",AND(C36&lt;&gt;"Debit",C36&lt;&gt;"Credit")),"REVIEW CHART","OK"))</f>
        <v/>
      </c>
    </row>
    <row r="37" spans="1:8" x14ac:dyDescent="0.25">
      <c r="A37" t="str">
        <f>IF(Chart!A37="","",Chart!A37)</f>
        <v/>
      </c>
      <c r="B37" t="str">
        <f>IF(Chart!A37="","",Chart!B37)</f>
        <v/>
      </c>
      <c r="C37" t="str">
        <f>IF(Chart!A37="","",Chart!C37)</f>
        <v/>
      </c>
      <c r="D37" s="6" t="str">
        <f>IF(A37="","",SUMIF('Example Journal'!$C$6:$C$405,A37,'Example Journal'!$F$6:$F$405))</f>
        <v/>
      </c>
      <c r="E37" s="6" t="str">
        <f>IF(A37="","",SUMIF('Example Journal'!$C$6:$C$405,A37,'Example Journal'!$G$6:$G$405))</f>
        <v/>
      </c>
      <c r="F37" s="6" t="str">
        <f>IF(A37="","",MAX(D37-E37,0))</f>
        <v/>
      </c>
      <c r="G37" s="6" t="str">
        <f>IF(A37="","",MAX(E37-D37,0))</f>
        <v/>
      </c>
      <c r="H37" t="str">
        <f>IF(A37="","",IF(OR(COUNTIF($A$6:$A$55,A37)&lt;&gt;1,B37="",AND(C37&lt;&gt;"Debit",C37&lt;&gt;"Credit")),"REVIEW CHART","OK"))</f>
        <v/>
      </c>
    </row>
    <row r="38" spans="1:8" x14ac:dyDescent="0.25">
      <c r="A38" t="str">
        <f>IF(Chart!A38="","",Chart!A38)</f>
        <v/>
      </c>
      <c r="B38" t="str">
        <f>IF(Chart!A38="","",Chart!B38)</f>
        <v/>
      </c>
      <c r="C38" t="str">
        <f>IF(Chart!A38="","",Chart!C38)</f>
        <v/>
      </c>
      <c r="D38" s="6" t="str">
        <f>IF(A38="","",SUMIF('Example Journal'!$C$6:$C$405,A38,'Example Journal'!$F$6:$F$405))</f>
        <v/>
      </c>
      <c r="E38" s="6" t="str">
        <f>IF(A38="","",SUMIF('Example Journal'!$C$6:$C$405,A38,'Example Journal'!$G$6:$G$405))</f>
        <v/>
      </c>
      <c r="F38" s="6" t="str">
        <f>IF(A38="","",MAX(D38-E38,0))</f>
        <v/>
      </c>
      <c r="G38" s="6" t="str">
        <f>IF(A38="","",MAX(E38-D38,0))</f>
        <v/>
      </c>
      <c r="H38" t="str">
        <f>IF(A38="","",IF(OR(COUNTIF($A$6:$A$55,A38)&lt;&gt;1,B38="",AND(C38&lt;&gt;"Debit",C38&lt;&gt;"Credit")),"REVIEW CHART","OK"))</f>
        <v/>
      </c>
    </row>
    <row r="39" spans="1:8" x14ac:dyDescent="0.25">
      <c r="A39" t="str">
        <f>IF(Chart!A39="","",Chart!A39)</f>
        <v/>
      </c>
      <c r="B39" t="str">
        <f>IF(Chart!A39="","",Chart!B39)</f>
        <v/>
      </c>
      <c r="C39" t="str">
        <f>IF(Chart!A39="","",Chart!C39)</f>
        <v/>
      </c>
      <c r="D39" s="6" t="str">
        <f>IF(A39="","",SUMIF('Example Journal'!$C$6:$C$405,A39,'Example Journal'!$F$6:$F$405))</f>
        <v/>
      </c>
      <c r="E39" s="6" t="str">
        <f>IF(A39="","",SUMIF('Example Journal'!$C$6:$C$405,A39,'Example Journal'!$G$6:$G$405))</f>
        <v/>
      </c>
      <c r="F39" s="6" t="str">
        <f>IF(A39="","",MAX(D39-E39,0))</f>
        <v/>
      </c>
      <c r="G39" s="6" t="str">
        <f>IF(A39="","",MAX(E39-D39,0))</f>
        <v/>
      </c>
      <c r="H39" t="str">
        <f>IF(A39="","",IF(OR(COUNTIF($A$6:$A$55,A39)&lt;&gt;1,B39="",AND(C39&lt;&gt;"Debit",C39&lt;&gt;"Credit")),"REVIEW CHART","OK"))</f>
        <v/>
      </c>
    </row>
    <row r="40" spans="1:8" x14ac:dyDescent="0.25">
      <c r="A40" t="str">
        <f>IF(Chart!A40="","",Chart!A40)</f>
        <v/>
      </c>
      <c r="B40" t="str">
        <f>IF(Chart!A40="","",Chart!B40)</f>
        <v/>
      </c>
      <c r="C40" t="str">
        <f>IF(Chart!A40="","",Chart!C40)</f>
        <v/>
      </c>
      <c r="D40" s="6" t="str">
        <f>IF(A40="","",SUMIF('Example Journal'!$C$6:$C$405,A40,'Example Journal'!$F$6:$F$405))</f>
        <v/>
      </c>
      <c r="E40" s="6" t="str">
        <f>IF(A40="","",SUMIF('Example Journal'!$C$6:$C$405,A40,'Example Journal'!$G$6:$G$405))</f>
        <v/>
      </c>
      <c r="F40" s="6" t="str">
        <f>IF(A40="","",MAX(D40-E40,0))</f>
        <v/>
      </c>
      <c r="G40" s="6" t="str">
        <f>IF(A40="","",MAX(E40-D40,0))</f>
        <v/>
      </c>
      <c r="H40" t="str">
        <f>IF(A40="","",IF(OR(COUNTIF($A$6:$A$55,A40)&lt;&gt;1,B40="",AND(C40&lt;&gt;"Debit",C40&lt;&gt;"Credit")),"REVIEW CHART","OK"))</f>
        <v/>
      </c>
    </row>
    <row r="41" spans="1:8" x14ac:dyDescent="0.25">
      <c r="A41" t="str">
        <f>IF(Chart!A41="","",Chart!A41)</f>
        <v/>
      </c>
      <c r="B41" t="str">
        <f>IF(Chart!A41="","",Chart!B41)</f>
        <v/>
      </c>
      <c r="C41" t="str">
        <f>IF(Chart!A41="","",Chart!C41)</f>
        <v/>
      </c>
      <c r="D41" s="6" t="str">
        <f>IF(A41="","",SUMIF('Example Journal'!$C$6:$C$405,A41,'Example Journal'!$F$6:$F$405))</f>
        <v/>
      </c>
      <c r="E41" s="6" t="str">
        <f>IF(A41="","",SUMIF('Example Journal'!$C$6:$C$405,A41,'Example Journal'!$G$6:$G$405))</f>
        <v/>
      </c>
      <c r="F41" s="6" t="str">
        <f>IF(A41="","",MAX(D41-E41,0))</f>
        <v/>
      </c>
      <c r="G41" s="6" t="str">
        <f>IF(A41="","",MAX(E41-D41,0))</f>
        <v/>
      </c>
      <c r="H41" t="str">
        <f>IF(A41="","",IF(OR(COUNTIF($A$6:$A$55,A41)&lt;&gt;1,B41="",AND(C41&lt;&gt;"Debit",C41&lt;&gt;"Credit")),"REVIEW CHART","OK"))</f>
        <v/>
      </c>
    </row>
    <row r="42" spans="1:8" x14ac:dyDescent="0.25">
      <c r="A42" t="str">
        <f>IF(Chart!A42="","",Chart!A42)</f>
        <v/>
      </c>
      <c r="B42" t="str">
        <f>IF(Chart!A42="","",Chart!B42)</f>
        <v/>
      </c>
      <c r="C42" t="str">
        <f>IF(Chart!A42="","",Chart!C42)</f>
        <v/>
      </c>
      <c r="D42" s="6" t="str">
        <f>IF(A42="","",SUMIF('Example Journal'!$C$6:$C$405,A42,'Example Journal'!$F$6:$F$405))</f>
        <v/>
      </c>
      <c r="E42" s="6" t="str">
        <f>IF(A42="","",SUMIF('Example Journal'!$C$6:$C$405,A42,'Example Journal'!$G$6:$G$405))</f>
        <v/>
      </c>
      <c r="F42" s="6" t="str">
        <f>IF(A42="","",MAX(D42-E42,0))</f>
        <v/>
      </c>
      <c r="G42" s="6" t="str">
        <f>IF(A42="","",MAX(E42-D42,0))</f>
        <v/>
      </c>
      <c r="H42" t="str">
        <f>IF(A42="","",IF(OR(COUNTIF($A$6:$A$55,A42)&lt;&gt;1,B42="",AND(C42&lt;&gt;"Debit",C42&lt;&gt;"Credit")),"REVIEW CHART","OK"))</f>
        <v/>
      </c>
    </row>
    <row r="43" spans="1:8" x14ac:dyDescent="0.25">
      <c r="A43" t="str">
        <f>IF(Chart!A43="","",Chart!A43)</f>
        <v/>
      </c>
      <c r="B43" t="str">
        <f>IF(Chart!A43="","",Chart!B43)</f>
        <v/>
      </c>
      <c r="C43" t="str">
        <f>IF(Chart!A43="","",Chart!C43)</f>
        <v/>
      </c>
      <c r="D43" s="6" t="str">
        <f>IF(A43="","",SUMIF('Example Journal'!$C$6:$C$405,A43,'Example Journal'!$F$6:$F$405))</f>
        <v/>
      </c>
      <c r="E43" s="6" t="str">
        <f>IF(A43="","",SUMIF('Example Journal'!$C$6:$C$405,A43,'Example Journal'!$G$6:$G$405))</f>
        <v/>
      </c>
      <c r="F43" s="6" t="str">
        <f>IF(A43="","",MAX(D43-E43,0))</f>
        <v/>
      </c>
      <c r="G43" s="6" t="str">
        <f>IF(A43="","",MAX(E43-D43,0))</f>
        <v/>
      </c>
      <c r="H43" t="str">
        <f>IF(A43="","",IF(OR(COUNTIF($A$6:$A$55,A43)&lt;&gt;1,B43="",AND(C43&lt;&gt;"Debit",C43&lt;&gt;"Credit")),"REVIEW CHART","OK"))</f>
        <v/>
      </c>
    </row>
    <row r="44" spans="1:8" x14ac:dyDescent="0.25">
      <c r="A44" t="str">
        <f>IF(Chart!A44="","",Chart!A44)</f>
        <v/>
      </c>
      <c r="B44" t="str">
        <f>IF(Chart!A44="","",Chart!B44)</f>
        <v/>
      </c>
      <c r="C44" t="str">
        <f>IF(Chart!A44="","",Chart!C44)</f>
        <v/>
      </c>
      <c r="D44" s="6" t="str">
        <f>IF(A44="","",SUMIF('Example Journal'!$C$6:$C$405,A44,'Example Journal'!$F$6:$F$405))</f>
        <v/>
      </c>
      <c r="E44" s="6" t="str">
        <f>IF(A44="","",SUMIF('Example Journal'!$C$6:$C$405,A44,'Example Journal'!$G$6:$G$405))</f>
        <v/>
      </c>
      <c r="F44" s="6" t="str">
        <f>IF(A44="","",MAX(D44-E44,0))</f>
        <v/>
      </c>
      <c r="G44" s="6" t="str">
        <f>IF(A44="","",MAX(E44-D44,0))</f>
        <v/>
      </c>
      <c r="H44" t="str">
        <f>IF(A44="","",IF(OR(COUNTIF($A$6:$A$55,A44)&lt;&gt;1,B44="",AND(C44&lt;&gt;"Debit",C44&lt;&gt;"Credit")),"REVIEW CHART","OK"))</f>
        <v/>
      </c>
    </row>
    <row r="45" spans="1:8" x14ac:dyDescent="0.25">
      <c r="A45" t="str">
        <f>IF(Chart!A45="","",Chart!A45)</f>
        <v/>
      </c>
      <c r="B45" t="str">
        <f>IF(Chart!A45="","",Chart!B45)</f>
        <v/>
      </c>
      <c r="C45" t="str">
        <f>IF(Chart!A45="","",Chart!C45)</f>
        <v/>
      </c>
      <c r="D45" s="6" t="str">
        <f>IF(A45="","",SUMIF('Example Journal'!$C$6:$C$405,A45,'Example Journal'!$F$6:$F$405))</f>
        <v/>
      </c>
      <c r="E45" s="6" t="str">
        <f>IF(A45="","",SUMIF('Example Journal'!$C$6:$C$405,A45,'Example Journal'!$G$6:$G$405))</f>
        <v/>
      </c>
      <c r="F45" s="6" t="str">
        <f>IF(A45="","",MAX(D45-E45,0))</f>
        <v/>
      </c>
      <c r="G45" s="6" t="str">
        <f>IF(A45="","",MAX(E45-D45,0))</f>
        <v/>
      </c>
      <c r="H45" t="str">
        <f>IF(A45="","",IF(OR(COUNTIF($A$6:$A$55,A45)&lt;&gt;1,B45="",AND(C45&lt;&gt;"Debit",C45&lt;&gt;"Credit")),"REVIEW CHART","OK"))</f>
        <v/>
      </c>
    </row>
    <row r="46" spans="1:8" x14ac:dyDescent="0.25">
      <c r="A46" t="str">
        <f>IF(Chart!A46="","",Chart!A46)</f>
        <v/>
      </c>
      <c r="B46" t="str">
        <f>IF(Chart!A46="","",Chart!B46)</f>
        <v/>
      </c>
      <c r="C46" t="str">
        <f>IF(Chart!A46="","",Chart!C46)</f>
        <v/>
      </c>
      <c r="D46" s="6" t="str">
        <f>IF(A46="","",SUMIF('Example Journal'!$C$6:$C$405,A46,'Example Journal'!$F$6:$F$405))</f>
        <v/>
      </c>
      <c r="E46" s="6" t="str">
        <f>IF(A46="","",SUMIF('Example Journal'!$C$6:$C$405,A46,'Example Journal'!$G$6:$G$405))</f>
        <v/>
      </c>
      <c r="F46" s="6" t="str">
        <f>IF(A46="","",MAX(D46-E46,0))</f>
        <v/>
      </c>
      <c r="G46" s="6" t="str">
        <f>IF(A46="","",MAX(E46-D46,0))</f>
        <v/>
      </c>
      <c r="H46" t="str">
        <f>IF(A46="","",IF(OR(COUNTIF($A$6:$A$55,A46)&lt;&gt;1,B46="",AND(C46&lt;&gt;"Debit",C46&lt;&gt;"Credit")),"REVIEW CHART","OK"))</f>
        <v/>
      </c>
    </row>
    <row r="47" spans="1:8" x14ac:dyDescent="0.25">
      <c r="A47" t="str">
        <f>IF(Chart!A47="","",Chart!A47)</f>
        <v/>
      </c>
      <c r="B47" t="str">
        <f>IF(Chart!A47="","",Chart!B47)</f>
        <v/>
      </c>
      <c r="C47" t="str">
        <f>IF(Chart!A47="","",Chart!C47)</f>
        <v/>
      </c>
      <c r="D47" s="6" t="str">
        <f>IF(A47="","",SUMIF('Example Journal'!$C$6:$C$405,A47,'Example Journal'!$F$6:$F$405))</f>
        <v/>
      </c>
      <c r="E47" s="6" t="str">
        <f>IF(A47="","",SUMIF('Example Journal'!$C$6:$C$405,A47,'Example Journal'!$G$6:$G$405))</f>
        <v/>
      </c>
      <c r="F47" s="6" t="str">
        <f>IF(A47="","",MAX(D47-E47,0))</f>
        <v/>
      </c>
      <c r="G47" s="6" t="str">
        <f>IF(A47="","",MAX(E47-D47,0))</f>
        <v/>
      </c>
      <c r="H47" t="str">
        <f>IF(A47="","",IF(OR(COUNTIF($A$6:$A$55,A47)&lt;&gt;1,B47="",AND(C47&lt;&gt;"Debit",C47&lt;&gt;"Credit")),"REVIEW CHART","OK"))</f>
        <v/>
      </c>
    </row>
    <row r="48" spans="1:8" x14ac:dyDescent="0.25">
      <c r="A48" t="str">
        <f>IF(Chart!A48="","",Chart!A48)</f>
        <v/>
      </c>
      <c r="B48" t="str">
        <f>IF(Chart!A48="","",Chart!B48)</f>
        <v/>
      </c>
      <c r="C48" t="str">
        <f>IF(Chart!A48="","",Chart!C48)</f>
        <v/>
      </c>
      <c r="D48" s="6" t="str">
        <f>IF(A48="","",SUMIF('Example Journal'!$C$6:$C$405,A48,'Example Journal'!$F$6:$F$405))</f>
        <v/>
      </c>
      <c r="E48" s="6" t="str">
        <f>IF(A48="","",SUMIF('Example Journal'!$C$6:$C$405,A48,'Example Journal'!$G$6:$G$405))</f>
        <v/>
      </c>
      <c r="F48" s="6" t="str">
        <f>IF(A48="","",MAX(D48-E48,0))</f>
        <v/>
      </c>
      <c r="G48" s="6" t="str">
        <f>IF(A48="","",MAX(E48-D48,0))</f>
        <v/>
      </c>
      <c r="H48" t="str">
        <f>IF(A48="","",IF(OR(COUNTIF($A$6:$A$55,A48)&lt;&gt;1,B48="",AND(C48&lt;&gt;"Debit",C48&lt;&gt;"Credit")),"REVIEW CHART","OK"))</f>
        <v/>
      </c>
    </row>
    <row r="49" spans="1:8" x14ac:dyDescent="0.25">
      <c r="A49" t="str">
        <f>IF(Chart!A49="","",Chart!A49)</f>
        <v/>
      </c>
      <c r="B49" t="str">
        <f>IF(Chart!A49="","",Chart!B49)</f>
        <v/>
      </c>
      <c r="C49" t="str">
        <f>IF(Chart!A49="","",Chart!C49)</f>
        <v/>
      </c>
      <c r="D49" s="6" t="str">
        <f>IF(A49="","",SUMIF('Example Journal'!$C$6:$C$405,A49,'Example Journal'!$F$6:$F$405))</f>
        <v/>
      </c>
      <c r="E49" s="6" t="str">
        <f>IF(A49="","",SUMIF('Example Journal'!$C$6:$C$405,A49,'Example Journal'!$G$6:$G$405))</f>
        <v/>
      </c>
      <c r="F49" s="6" t="str">
        <f>IF(A49="","",MAX(D49-E49,0))</f>
        <v/>
      </c>
      <c r="G49" s="6" t="str">
        <f>IF(A49="","",MAX(E49-D49,0))</f>
        <v/>
      </c>
      <c r="H49" t="str">
        <f>IF(A49="","",IF(OR(COUNTIF($A$6:$A$55,A49)&lt;&gt;1,B49="",AND(C49&lt;&gt;"Debit",C49&lt;&gt;"Credit")),"REVIEW CHART","OK"))</f>
        <v/>
      </c>
    </row>
    <row r="50" spans="1:8" x14ac:dyDescent="0.25">
      <c r="A50" t="str">
        <f>IF(Chart!A50="","",Chart!A50)</f>
        <v/>
      </c>
      <c r="B50" t="str">
        <f>IF(Chart!A50="","",Chart!B50)</f>
        <v/>
      </c>
      <c r="C50" t="str">
        <f>IF(Chart!A50="","",Chart!C50)</f>
        <v/>
      </c>
      <c r="D50" s="6" t="str">
        <f>IF(A50="","",SUMIF('Example Journal'!$C$6:$C$405,A50,'Example Journal'!$F$6:$F$405))</f>
        <v/>
      </c>
      <c r="E50" s="6" t="str">
        <f>IF(A50="","",SUMIF('Example Journal'!$C$6:$C$405,A50,'Example Journal'!$G$6:$G$405))</f>
        <v/>
      </c>
      <c r="F50" s="6" t="str">
        <f>IF(A50="","",MAX(D50-E50,0))</f>
        <v/>
      </c>
      <c r="G50" s="6" t="str">
        <f>IF(A50="","",MAX(E50-D50,0))</f>
        <v/>
      </c>
      <c r="H50" t="str">
        <f>IF(A50="","",IF(OR(COUNTIF($A$6:$A$55,A50)&lt;&gt;1,B50="",AND(C50&lt;&gt;"Debit",C50&lt;&gt;"Credit")),"REVIEW CHART","OK"))</f>
        <v/>
      </c>
    </row>
    <row r="51" spans="1:8" x14ac:dyDescent="0.25">
      <c r="A51" t="str">
        <f>IF(Chart!A51="","",Chart!A51)</f>
        <v/>
      </c>
      <c r="B51" t="str">
        <f>IF(Chart!A51="","",Chart!B51)</f>
        <v/>
      </c>
      <c r="C51" t="str">
        <f>IF(Chart!A51="","",Chart!C51)</f>
        <v/>
      </c>
      <c r="D51" s="6" t="str">
        <f>IF(A51="","",SUMIF('Example Journal'!$C$6:$C$405,A51,'Example Journal'!$F$6:$F$405))</f>
        <v/>
      </c>
      <c r="E51" s="6" t="str">
        <f>IF(A51="","",SUMIF('Example Journal'!$C$6:$C$405,A51,'Example Journal'!$G$6:$G$405))</f>
        <v/>
      </c>
      <c r="F51" s="6" t="str">
        <f>IF(A51="","",MAX(D51-E51,0))</f>
        <v/>
      </c>
      <c r="G51" s="6" t="str">
        <f>IF(A51="","",MAX(E51-D51,0))</f>
        <v/>
      </c>
      <c r="H51" t="str">
        <f>IF(A51="","",IF(OR(COUNTIF($A$6:$A$55,A51)&lt;&gt;1,B51="",AND(C51&lt;&gt;"Debit",C51&lt;&gt;"Credit")),"REVIEW CHART","OK"))</f>
        <v/>
      </c>
    </row>
    <row r="52" spans="1:8" x14ac:dyDescent="0.25">
      <c r="A52" t="str">
        <f>IF(Chart!A52="","",Chart!A52)</f>
        <v/>
      </c>
      <c r="B52" t="str">
        <f>IF(Chart!A52="","",Chart!B52)</f>
        <v/>
      </c>
      <c r="C52" t="str">
        <f>IF(Chart!A52="","",Chart!C52)</f>
        <v/>
      </c>
      <c r="D52" s="6" t="str">
        <f>IF(A52="","",SUMIF('Example Journal'!$C$6:$C$405,A52,'Example Journal'!$F$6:$F$405))</f>
        <v/>
      </c>
      <c r="E52" s="6" t="str">
        <f>IF(A52="","",SUMIF('Example Journal'!$C$6:$C$405,A52,'Example Journal'!$G$6:$G$405))</f>
        <v/>
      </c>
      <c r="F52" s="6" t="str">
        <f>IF(A52="","",MAX(D52-E52,0))</f>
        <v/>
      </c>
      <c r="G52" s="6" t="str">
        <f>IF(A52="","",MAX(E52-D52,0))</f>
        <v/>
      </c>
      <c r="H52" t="str">
        <f>IF(A52="","",IF(OR(COUNTIF($A$6:$A$55,A52)&lt;&gt;1,B52="",AND(C52&lt;&gt;"Debit",C52&lt;&gt;"Credit")),"REVIEW CHART","OK"))</f>
        <v/>
      </c>
    </row>
    <row r="53" spans="1:8" x14ac:dyDescent="0.25">
      <c r="A53" t="str">
        <f>IF(Chart!A53="","",Chart!A53)</f>
        <v/>
      </c>
      <c r="B53" t="str">
        <f>IF(Chart!A53="","",Chart!B53)</f>
        <v/>
      </c>
      <c r="C53" t="str">
        <f>IF(Chart!A53="","",Chart!C53)</f>
        <v/>
      </c>
      <c r="D53" s="6" t="str">
        <f>IF(A53="","",SUMIF('Example Journal'!$C$6:$C$405,A53,'Example Journal'!$F$6:$F$405))</f>
        <v/>
      </c>
      <c r="E53" s="6" t="str">
        <f>IF(A53="","",SUMIF('Example Journal'!$C$6:$C$405,A53,'Example Journal'!$G$6:$G$405))</f>
        <v/>
      </c>
      <c r="F53" s="6" t="str">
        <f>IF(A53="","",MAX(D53-E53,0))</f>
        <v/>
      </c>
      <c r="G53" s="6" t="str">
        <f>IF(A53="","",MAX(E53-D53,0))</f>
        <v/>
      </c>
      <c r="H53" t="str">
        <f>IF(A53="","",IF(OR(COUNTIF($A$6:$A$55,A53)&lt;&gt;1,B53="",AND(C53&lt;&gt;"Debit",C53&lt;&gt;"Credit")),"REVIEW CHART","OK"))</f>
        <v/>
      </c>
    </row>
    <row r="54" spans="1:8" x14ac:dyDescent="0.25">
      <c r="A54" t="str">
        <f>IF(Chart!A54="","",Chart!A54)</f>
        <v/>
      </c>
      <c r="B54" t="str">
        <f>IF(Chart!A54="","",Chart!B54)</f>
        <v/>
      </c>
      <c r="C54" t="str">
        <f>IF(Chart!A54="","",Chart!C54)</f>
        <v/>
      </c>
      <c r="D54" s="6" t="str">
        <f>IF(A54="","",SUMIF('Example Journal'!$C$6:$C$405,A54,'Example Journal'!$F$6:$F$405))</f>
        <v/>
      </c>
      <c r="E54" s="6" t="str">
        <f>IF(A54="","",SUMIF('Example Journal'!$C$6:$C$405,A54,'Example Journal'!$G$6:$G$405))</f>
        <v/>
      </c>
      <c r="F54" s="6" t="str">
        <f>IF(A54="","",MAX(D54-E54,0))</f>
        <v/>
      </c>
      <c r="G54" s="6" t="str">
        <f>IF(A54="","",MAX(E54-D54,0))</f>
        <v/>
      </c>
      <c r="H54" t="str">
        <f>IF(A54="","",IF(OR(COUNTIF($A$6:$A$55,A54)&lt;&gt;1,B54="",AND(C54&lt;&gt;"Debit",C54&lt;&gt;"Credit")),"REVIEW CHART","OK"))</f>
        <v/>
      </c>
    </row>
    <row r="55" spans="1:8" x14ac:dyDescent="0.25">
      <c r="A55" t="str">
        <f>IF(Chart!A55="","",Chart!A55)</f>
        <v/>
      </c>
      <c r="B55" t="str">
        <f>IF(Chart!A55="","",Chart!B55)</f>
        <v/>
      </c>
      <c r="C55" t="str">
        <f>IF(Chart!A55="","",Chart!C55)</f>
        <v/>
      </c>
      <c r="D55" s="6" t="str">
        <f>IF(A55="","",SUMIF('Example Journal'!$C$6:$C$405,A55,'Example Journal'!$F$6:$F$405))</f>
        <v/>
      </c>
      <c r="E55" s="6" t="str">
        <f>IF(A55="","",SUMIF('Example Journal'!$C$6:$C$405,A55,'Example Journal'!$G$6:$G$405))</f>
        <v/>
      </c>
      <c r="F55" s="6" t="str">
        <f>IF(A55="","",MAX(D55-E55,0))</f>
        <v/>
      </c>
      <c r="G55" s="6" t="str">
        <f>IF(A55="","",MAX(E55-D55,0))</f>
        <v/>
      </c>
      <c r="H55" t="str">
        <f>IF(A55="","",IF(OR(COUNTIF($A$6:$A$55,A55)&lt;&gt;1,B55="",AND(C55&lt;&gt;"Debit",C55&lt;&gt;"Credit")),"REVIEW CHART","OK"))</f>
        <v/>
      </c>
    </row>
    <row r="57" spans="1:7" x14ac:dyDescent="0.25">
      <c r="A57" t="s">
        <v>48</v>
      </c>
      <c r="D57" s="6">
        <f>SUM(D6:D55)</f>
        <v>9700</v>
      </c>
      <c r="E57" s="6">
        <f>SUM(E6:E55)</f>
        <v>9700</v>
      </c>
      <c r="F57" s="6">
        <f>SUM(F6:F55)</f>
        <v>7000</v>
      </c>
      <c r="G57" s="6">
        <f>SUM(G6:G55)</f>
        <v>7000</v>
      </c>
    </row>
    <row r="58" spans="1:6" x14ac:dyDescent="0.25">
      <c r="A58" t="s">
        <v>74</v>
      </c>
      <c r="F58" s="6">
        <f>F57-G57</f>
        <v>0</v>
      </c>
    </row>
    <row r="59" spans="1:6" x14ac:dyDescent="0.25">
      <c r="A59" t="s">
        <v>75</v>
      </c>
      <c r="F59" s="7">
        <f>COUNTIF('Example Journal'!I6:I405,"REVIEW INPUT")+COUNTIF('Example Journal'!I6:I405,"ENTRY IMBALANCE")</f>
        <v>0</v>
      </c>
    </row>
    <row r="60" spans="1:6" x14ac:dyDescent="0.25">
      <c r="A60" t="s">
        <v>76</v>
      </c>
      <c r="F60" s="7">
        <f>COUNTIF(H6:H55,"REVIEW CHART")</f>
        <v>0</v>
      </c>
    </row>
    <row r="61" spans="1:6" x14ac:dyDescent="0.25">
      <c r="A61" t="s">
        <v>77</v>
      </c>
      <c r="F61" s="6">
        <f>'Example Journal'!F2-D57</f>
        <v>0</v>
      </c>
    </row>
    <row r="62" spans="1:6" x14ac:dyDescent="0.25">
      <c r="A62" t="s">
        <v>78</v>
      </c>
      <c r="F62" s="6">
        <f>'Example Journal'!G2-E57</f>
        <v>0</v>
      </c>
    </row>
  </sheetData>
  <autoFilter ref="A5:H62"/>
  <mergeCells count="1">
    <mergeCell ref="A3:H3"/>
  </mergeCells>
  <pageMargins left="0.35" right="0.35" top="0.5" bottom="0.5" header="0.2" footer="0.2"/>
  <pageSetup paperSize="9" orientation="landscape" fitToWidth="1" fitToHeight="0"/>
  <headerFooter>
    <oddFooter>&amp;LFulla Ledger | Educational template&amp;RPage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pane ySplit="5" topLeftCell="A6" activePane="bottomLeft" state="frozen"/>
      <selection pane="bottomLeft"/>
    </sheetView>
  </sheetViews>
  <sheetFormatPr defaultRowHeight="20" outlineLevelRow="0" outlineLevelCol="0" x14ac:dyDescent="55" customHeight="1"/>
  <cols>
    <col min="1" max="1" width="18" customWidth="1"/>
    <col min="2" max="2" width="28" customWidth="1"/>
    <col min="3" max="4" width="18" customWidth="1"/>
    <col min="5" max="5" width="20" customWidth="1"/>
    <col min="6" max="6" width="25" customWidth="1"/>
  </cols>
  <sheetData>
    <row r="1" ht="26" customHeight="1" spans="1:1" x14ac:dyDescent="0.25">
      <c r="A1" s="1" t="s">
        <v>100</v>
      </c>
    </row>
    <row r="3" ht="44" customHeight="1" spans="1:6" x14ac:dyDescent="0.25">
      <c r="A3" s="3" t="s">
        <v>101</v>
      </c>
      <c r="B3" s="3"/>
      <c r="C3" s="3"/>
      <c r="D3" s="3"/>
      <c r="E3" s="3"/>
      <c r="F3" s="3"/>
    </row>
    <row r="5" ht="32" customHeight="1" spans="1:6" x14ac:dyDescent="0.25">
      <c r="A5" s="2" t="s">
        <v>102</v>
      </c>
      <c r="B5" s="2" t="s">
        <v>67</v>
      </c>
      <c r="C5" s="2" t="s">
        <v>33</v>
      </c>
      <c r="D5" s="2" t="s">
        <v>42</v>
      </c>
      <c r="E5" s="2" t="s">
        <v>57</v>
      </c>
      <c r="F5" s="2" t="s">
        <v>103</v>
      </c>
    </row>
    <row r="6" spans="1:6" x14ac:dyDescent="0.25">
      <c r="A6" t="s">
        <v>104</v>
      </c>
      <c r="B6" t="s">
        <v>32</v>
      </c>
      <c r="C6">
        <v>5000</v>
      </c>
      <c r="D6">
        <v>0</v>
      </c>
      <c r="E6" s="6">
        <f>SUMIF($A$6:$A$9,A6,$C$6:$C$9)-SUMIF($A$6:$A$9,A6,$D$6:$D$9)</f>
        <v>100</v>
      </c>
      <c r="F6" t="str">
        <f>IF(ROUND(E6,2)=0,"OK","ENTRY IMBALANCE")</f>
        <v>ENTRY IMBALANCE</v>
      </c>
    </row>
    <row r="7" spans="1:6" x14ac:dyDescent="0.25">
      <c r="A7" t="s">
        <v>104</v>
      </c>
      <c r="B7" t="s">
        <v>41</v>
      </c>
      <c r="C7">
        <v>0</v>
      </c>
      <c r="D7">
        <v>4900</v>
      </c>
      <c r="E7" s="6">
        <f>SUMIF($A$6:$A$9,A7,$C$6:$C$9)-SUMIF($A$6:$A$9,A7,$D$6:$D$9)</f>
        <v>100</v>
      </c>
      <c r="F7" t="str">
        <f>IF(ROUND(E7,2)=0,"OK","ENTRY IMBALANCE")</f>
        <v>ENTRY IMBALANCE</v>
      </c>
    </row>
    <row r="8" spans="1:6" x14ac:dyDescent="0.25">
      <c r="A8" t="s">
        <v>105</v>
      </c>
      <c r="B8" t="s">
        <v>32</v>
      </c>
      <c r="C8">
        <v>1200</v>
      </c>
      <c r="D8">
        <v>0</v>
      </c>
      <c r="E8" s="6">
        <f>SUMIF($A$6:$A$9,A8,$C$6:$C$9)-SUMIF($A$6:$A$9,A8,$D$6:$D$9)</f>
        <v>-100</v>
      </c>
      <c r="F8" t="str">
        <f>IF(ROUND(E8,2)=0,"OK","ENTRY IMBALANCE")</f>
        <v>ENTRY IMBALANCE</v>
      </c>
    </row>
    <row r="9" spans="1:6" x14ac:dyDescent="0.25">
      <c r="A9" t="s">
        <v>105</v>
      </c>
      <c r="B9" t="s">
        <v>44</v>
      </c>
      <c r="C9">
        <v>0</v>
      </c>
      <c r="D9">
        <v>1300</v>
      </c>
      <c r="E9" s="6">
        <f>SUMIF($A$6:$A$9,A9,$C$6:$C$9)-SUMIF($A$6:$A$9,A9,$D$6:$D$9)</f>
        <v>-100</v>
      </c>
      <c r="F9" t="str">
        <f>IF(ROUND(E9,2)=0,"OK","ENTRY IMBALANCE")</f>
        <v>ENTRY IMBALANCE</v>
      </c>
    </row>
    <row r="11" spans="1:5" x14ac:dyDescent="0.25">
      <c r="A11" t="s">
        <v>106</v>
      </c>
      <c r="C11" s="6">
        <f>SUM(C6:C9)</f>
        <v>6200</v>
      </c>
      <c r="D11" s="6">
        <f>SUM(D6:D9)</f>
        <v>6200</v>
      </c>
      <c r="E11" s="6">
        <f>C11-D11</f>
        <v>0</v>
      </c>
    </row>
    <row r="13" spans="1:6" x14ac:dyDescent="0.25">
      <c r="A13" t="s">
        <v>107</v>
      </c>
      <c r="B13" t="s">
        <v>108</v>
      </c>
      <c r="C13"/>
      <c r="D13"/>
      <c r="E13"/>
      <c r="F13"/>
    </row>
  </sheetData>
  <autoFilter ref="A5:F13"/>
  <mergeCells count="2">
    <mergeCell ref="A3:F3"/>
    <mergeCell ref="B13:F13"/>
  </mergeCells>
  <pageMargins left="0.35" right="0.35" top="0.5" bottom="0.5" header="0.2" footer="0.2"/>
  <pageSetup paperSize="9" orientation="landscape" fitToWidth="1" fitToHeight="0"/>
  <headerFooter>
    <oddFooter>&amp;LFulla Ledger | Educational template&amp;RPage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Chart</vt:lpstr>
      <vt:lpstr>Journal</vt:lpstr>
      <vt:lpstr>Account Ledger</vt:lpstr>
      <vt:lpstr>Trial Balance</vt:lpstr>
      <vt:lpstr>Example Journal</vt:lpstr>
      <vt:lpstr>Example Ledger</vt:lpstr>
      <vt:lpstr>Example Trial Balance</vt:lpstr>
      <vt:lpstr>Imbalance Demo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Fulla Ledger</dc:creator>
  <dc:title>General ledger template</dc:title>
  <dc:subject/>
  <dc:description/>
  <cp:keywords/>
  <cp:category/>
  <cp:lastModifiedBy>Unknown</cp:lastModifiedBy>
  <dcterms:created xsi:type="dcterms:W3CDTF">2026-11-01T00:00:00Z</dcterms:created>
  <dcterms:modified xsi:type="dcterms:W3CDTF">2026-11-01T00:00:00Z</dcterms:modified>
</cp:coreProperties>
</file>